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125" windowWidth="10770" windowHeight="10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<sst xmlns="http://schemas.openxmlformats.org/spreadsheetml/2006/main" count="630" uniqueCount="58">
  <si>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</si>
  <si>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</si>
  <si>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</si>
  <si>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</si>
  <si>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</si>
  <si>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</si>
  <si>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</si>
  <si>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</si>
  <si>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</si>
  <si>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</si>
  <si>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</si>
  <si>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</si>
  <si>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</si>
  <si>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</si>
  <si>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</si>
  <si>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</si>
  <si>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</si>
  <si>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</si>
  <si>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</si>
  <si>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</si>
  <si>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</si>
  <si>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</si>
  <si>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</si>
  <si>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</si>
  <si>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</si>
  <si>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</si>
  <si>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</si>
  <si>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</si>
  <si>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</si>
  <si>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</si>
  <si>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</si>
  <si>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</si>
  <si>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</si>
  <si>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</si>
  <si>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</si>
  <si>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</si>
  <si>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</si>
  <si>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</si>
  <si>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</si>
  <si>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</si>
  <si>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</si>
  <si>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</si>
  <si>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</si>
  <si>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</si>
  <si>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FNDI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</si>
  <si>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</si>
  <si>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</si>
  <si>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</si>
  <si>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</si>
  <si>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</si>
  <si>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</si>
  <si>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PLEASE NOTE THE FOLLOWING VOLATILITY SKEW CHANGES WITH EFFECT TUESDAY</t>
  </si>
  <si>
    <t>ALMI</t>
  </si>
  <si>
    <t>BIGI</t>
  </si>
  <si>
    <t>26-Oct-2010</t>
  </si>
  <si>
    <t>09 NOVEMBER 2010 FOR SETTLEMENT ON WEDNESDAY, 10 NOVEMBER 2010</t>
  </si>
  <si>
    <t>SAFEX MTM 08-NOV-10</t>
  </si>
  <si>
    <t>09-NOV-2010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</si>
</sst>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5.2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15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9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93" fontId="0" fillId="0" borderId="39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0" borderId="41" xfId="0" applyNumberFormat="1" applyFont="1" applyFill="1" applyBorder="1" applyAlignment="1" applyProtection="1">
      <alignment horizontal="right"/>
      <protection locked="0"/>
    </xf>
    <xf numFmtId="49" fontId="6" fillId="0" borderId="4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2" fontId="7" fillId="0" borderId="45" xfId="0" applyNumberFormat="1" applyFont="1" applyBorder="1" applyAlignment="1">
      <alignment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5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9" xfId="59" applyNumberFormat="1" applyFont="1" applyFill="1" applyBorder="1" applyAlignment="1">
      <alignment horizontal="center"/>
    </xf>
    <xf numFmtId="10" fontId="6" fillId="0" borderId="50" xfId="59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10" fontId="6" fillId="0" borderId="41" xfId="59" applyNumberFormat="1" applyFont="1" applyBorder="1" applyAlignment="1">
      <alignment/>
    </xf>
    <xf numFmtId="10" fontId="6" fillId="0" borderId="52" xfId="59" applyNumberFormat="1" applyFont="1" applyBorder="1" applyAlignment="1">
      <alignment/>
    </xf>
    <xf numFmtId="178" fontId="12" fillId="0" borderId="52" xfId="0" applyNumberFormat="1" applyFont="1" applyFill="1" applyBorder="1" applyAlignment="1" applyProtection="1">
      <alignment horizontal="right"/>
      <protection locked="0"/>
    </xf>
    <xf numFmtId="178" fontId="12" fillId="0" borderId="53" xfId="0" applyNumberFormat="1" applyFont="1" applyFill="1" applyBorder="1" applyAlignment="1" applyProtection="1">
      <alignment horizontal="center"/>
      <protection locked="0"/>
    </xf>
    <xf numFmtId="2" fontId="6" fillId="0" borderId="54" xfId="0" applyNumberFormat="1" applyFont="1" applyBorder="1" applyAlignment="1">
      <alignment/>
    </xf>
    <xf numFmtId="10" fontId="0" fillId="34" borderId="55" xfId="59" applyNumberFormat="1" applyFont="1" applyFill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0" fontId="6" fillId="33" borderId="51" xfId="0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0" fontId="0" fillId="34" borderId="57" xfId="59" applyNumberFormat="1" applyFont="1" applyFill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8" xfId="0" applyFont="1" applyFill="1" applyBorder="1" applyAlignment="1" applyProtection="1">
      <alignment horizontal="center"/>
      <protection locked="0"/>
    </xf>
    <xf numFmtId="2" fontId="11" fillId="0" borderId="48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/>
      <protection locked="0"/>
    </xf>
    <xf numFmtId="2" fontId="13" fillId="34" borderId="47" xfId="0" applyNumberFormat="1" applyFont="1" applyFill="1" applyBorder="1" applyAlignment="1" applyProtection="1">
      <alignment horizontal="center"/>
      <protection locked="0"/>
    </xf>
    <xf numFmtId="0" fontId="12" fillId="0" borderId="42" xfId="0" applyFont="1" applyFill="1" applyBorder="1" applyAlignment="1" applyProtection="1">
      <alignment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34" borderId="48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2" fontId="11" fillId="0" borderId="58" xfId="0" applyNumberFormat="1" applyFont="1" applyFill="1" applyBorder="1" applyAlignment="1" applyProtection="1">
      <alignment horizontal="center"/>
      <protection locked="0"/>
    </xf>
    <xf numFmtId="0" fontId="11" fillId="0" borderId="59" xfId="0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right"/>
      <protection locked="0"/>
    </xf>
    <xf numFmtId="178" fontId="12" fillId="0" borderId="60" xfId="0" applyNumberFormat="1" applyFont="1" applyFill="1" applyBorder="1" applyAlignment="1" applyProtection="1">
      <alignment horizontal="center"/>
      <protection locked="0"/>
    </xf>
    <xf numFmtId="0" fontId="12" fillId="0" borderId="53" xfId="0" applyFont="1" applyFill="1" applyBorder="1" applyAlignment="1" applyProtection="1">
      <alignment horizontal="center"/>
      <protection locked="0"/>
    </xf>
    <xf numFmtId="0" fontId="12" fillId="0" borderId="61" xfId="0" applyFont="1" applyFill="1" applyBorder="1" applyAlignment="1" applyProtection="1">
      <alignment horizontal="center"/>
      <protection locked="0"/>
    </xf>
    <xf numFmtId="0" fontId="12" fillId="0" borderId="62" xfId="0" applyFont="1" applyFill="1" applyBorder="1" applyAlignment="1" applyProtection="1">
      <alignment horizontal="center"/>
      <protection locked="0"/>
    </xf>
    <xf numFmtId="2" fontId="12" fillId="34" borderId="62" xfId="0" applyNumberFormat="1" applyFont="1" applyFill="1" applyBorder="1" applyAlignment="1" applyProtection="1">
      <alignment horizontal="center"/>
      <protection locked="0"/>
    </xf>
    <xf numFmtId="2" fontId="12" fillId="0" borderId="19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>
      <alignment/>
    </xf>
    <xf numFmtId="49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33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196" fontId="0" fillId="34" borderId="39" xfId="59" applyNumberFormat="1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6" xfId="59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192" fontId="0" fillId="34" borderId="56" xfId="42" applyNumberFormat="1" applyFont="1" applyFill="1" applyBorder="1" applyAlignment="1">
      <alignment horizontal="center"/>
    </xf>
    <xf numFmtId="192" fontId="0" fillId="34" borderId="57" xfId="42" applyNumberFormat="1" applyFont="1" applyFill="1" applyBorder="1" applyAlignment="1">
      <alignment horizontal="center"/>
    </xf>
    <xf numFmtId="192" fontId="0" fillId="34" borderId="55" xfId="42" applyNumberFormat="1" applyFont="1" applyFill="1" applyBorder="1" applyAlignment="1">
      <alignment horizontal="center"/>
    </xf>
    <xf numFmtId="192" fontId="0" fillId="34" borderId="49" xfId="42" applyNumberFormat="1" applyFont="1" applyFill="1" applyBorder="1" applyAlignment="1">
      <alignment horizontal="center"/>
    </xf>
    <xf numFmtId="10" fontId="6" fillId="0" borderId="63" xfId="59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0" fontId="6" fillId="0" borderId="64" xfId="59" applyNumberFormat="1" applyFont="1" applyBorder="1" applyAlignment="1">
      <alignment horizontal="center"/>
    </xf>
    <xf numFmtId="10" fontId="6" fillId="0" borderId="65" xfId="59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178" fontId="12" fillId="0" borderId="27" xfId="0" applyNumberFormat="1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22" xfId="0" applyNumberFormat="1" applyFont="1" applyFill="1" applyBorder="1" applyAlignment="1" applyProtection="1">
      <alignment horizontal="center"/>
      <protection locked="0"/>
    </xf>
    <xf numFmtId="178" fontId="12" fillId="0" borderId="23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178" fontId="12" fillId="0" borderId="66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  <xf numFmtId="178" fontId="12" fillId="0" borderId="67" xfId="0" applyNumberFormat="1" applyFont="1" applyFill="1" applyBorder="1" applyAlignment="1" applyProtection="1">
      <alignment horizontal="right"/>
      <protection locked="0"/>
    </xf>
    <xf numFmtId="178" fontId="12" fillId="0" borderId="68" xfId="0" applyNumberFormat="1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 horizontal="center"/>
      <protection locked="0"/>
    </xf>
    <xf numFmtId="2" fontId="12" fillId="34" borderId="47" xfId="0" applyNumberFormat="1" applyFont="1" applyFill="1" applyBorder="1" applyAlignment="1" applyProtection="1">
      <alignment horizontal="center"/>
      <protection locked="0"/>
    </xf>
    <xf numFmtId="2" fontId="12" fillId="0" borderId="4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15-Jun-2011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5351745"/>
        <c:axId val="3947978"/>
      </c:lineChart>
      <c:catAx>
        <c:axId val="15351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47978"/>
        <c:crosses val="autoZero"/>
        <c:auto val="1"/>
        <c:lblOffset val="100"/>
        <c:tickLblSkip val="1"/>
        <c:noMultiLvlLbl val="0"/>
      </c:catAx>
      <c:valAx>
        <c:axId val="3947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517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6102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63"/>
  <sheetViews>
    <sheetView showGridLines="0" tabSelected="1" zoomScalePageLayoutView="0" workbookViewId="0" topLeftCell="A1">
      <selection activeCell="I362" sqref="I362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57</v>
      </c>
    </row>
    <row r="21" ht="12.75">
      <c r="A21" s="5"/>
    </row>
    <row r="22" ht="12.75">
      <c r="A22" s="5" t="s">
        <v>51</v>
      </c>
    </row>
    <row r="23" spans="1:7" ht="12.75">
      <c r="A23" s="5" t="s">
        <v>55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40491</v>
      </c>
      <c r="C25" s="19"/>
      <c r="D25" s="20"/>
      <c r="J25" s="47" t="s">
        <v>56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98" t="s">
        <v>47</v>
      </c>
      <c r="W25" s="46"/>
      <c r="Y25" s="45" t="s">
        <v>36</v>
      </c>
      <c r="Z25" s="130"/>
      <c r="AA25" s="130"/>
      <c r="AB25" s="130"/>
      <c r="AC25" s="46"/>
      <c r="AE25" s="47" t="s">
        <v>35</v>
      </c>
      <c r="AF25" s="48"/>
      <c r="AG25" s="49"/>
      <c r="AI25" s="98" t="s">
        <v>48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60" t="s">
        <v>0</v>
      </c>
      <c r="K26" s="161"/>
      <c r="L26" s="104" t="s">
        <v>22</v>
      </c>
      <c r="M26" s="104" t="s">
        <v>23</v>
      </c>
      <c r="N26" s="104" t="s">
        <v>24</v>
      </c>
      <c r="O26" s="104" t="s">
        <v>25</v>
      </c>
      <c r="P26" s="105" t="s">
        <v>26</v>
      </c>
      <c r="Q26" s="106" t="s">
        <v>27</v>
      </c>
      <c r="R26"/>
      <c r="S26" s="53" t="s">
        <v>28</v>
      </c>
      <c r="T26" s="54" t="s">
        <v>29</v>
      </c>
      <c r="U26"/>
      <c r="V26" s="99"/>
      <c r="W26" s="67"/>
      <c r="Y26" s="131"/>
      <c r="Z26" s="123"/>
      <c r="AA26" s="124" t="str">
        <f>A20</f>
        <v>09-NOV-2010</v>
      </c>
      <c r="AB26" s="125"/>
      <c r="AC26" s="132"/>
      <c r="AE26" s="55" t="s">
        <v>30</v>
      </c>
      <c r="AF26" s="73" t="str">
        <f>A20</f>
        <v>09-NOV-2010</v>
      </c>
      <c r="AG26" s="56"/>
      <c r="AI26" s="99"/>
      <c r="AJ26" s="67"/>
    </row>
    <row r="27" spans="1:36" ht="13.5" thickBot="1">
      <c r="A27" s="25" t="s">
        <v>4</v>
      </c>
      <c r="B27" s="26">
        <v>40527</v>
      </c>
      <c r="C27" s="23"/>
      <c r="D27" s="27"/>
      <c r="F27" s="28" t="s">
        <v>20</v>
      </c>
      <c r="G27" s="29" t="s">
        <v>21</v>
      </c>
      <c r="J27" s="162" t="s">
        <v>2</v>
      </c>
      <c r="K27" s="163"/>
      <c r="L27" s="107"/>
      <c r="M27" s="107"/>
      <c r="N27" s="107"/>
      <c r="O27" s="107"/>
      <c r="P27" s="108"/>
      <c r="Q27" s="109"/>
      <c r="R27"/>
      <c r="S27" s="57" t="s">
        <v>54</v>
      </c>
      <c r="T27" s="72" t="str">
        <f>A20</f>
        <v>09-NOV-2010</v>
      </c>
      <c r="U27"/>
      <c r="V27" s="100" t="s">
        <v>45</v>
      </c>
      <c r="W27" s="102" t="s">
        <v>46</v>
      </c>
      <c r="Y27" s="133" t="s">
        <v>39</v>
      </c>
      <c r="Z27" s="126" t="s">
        <v>38</v>
      </c>
      <c r="AA27" s="126" t="s">
        <v>40</v>
      </c>
      <c r="AB27" s="126" t="s">
        <v>34</v>
      </c>
      <c r="AC27" s="134"/>
      <c r="AE27" s="58" t="s">
        <v>31</v>
      </c>
      <c r="AF27" s="59" t="s">
        <v>32</v>
      </c>
      <c r="AG27" s="60" t="s">
        <v>33</v>
      </c>
      <c r="AI27" s="100" t="s">
        <v>49</v>
      </c>
      <c r="AJ27" s="102" t="s">
        <v>50</v>
      </c>
    </row>
    <row r="28" spans="1:256" ht="12.75">
      <c r="A28" s="30" t="s">
        <v>3</v>
      </c>
      <c r="B28" s="66">
        <v>19650</v>
      </c>
      <c r="C28" s="22" t="s">
        <v>11</v>
      </c>
      <c r="D28" s="31">
        <v>36.52</v>
      </c>
      <c r="F28" s="32">
        <v>0.7005347593582888</v>
      </c>
      <c r="G28" s="33">
        <v>17.77</v>
      </c>
      <c r="J28" s="116">
        <v>40527</v>
      </c>
      <c r="K28" s="117"/>
      <c r="L28" s="110">
        <v>27959</v>
      </c>
      <c r="M28" s="110">
        <v>28066</v>
      </c>
      <c r="N28" s="110">
        <v>28074</v>
      </c>
      <c r="O28" s="110">
        <v>28070</v>
      </c>
      <c r="P28" s="111">
        <v>18.75</v>
      </c>
      <c r="Q28" s="112">
        <v>18.75</v>
      </c>
      <c r="R28" s="74"/>
      <c r="S28" s="87">
        <v>0.18836593771517202</v>
      </c>
      <c r="T28" s="88">
        <v>0.1653142211665114</v>
      </c>
      <c r="U28" s="63"/>
      <c r="V28" s="97">
        <v>0.8912469063958859</v>
      </c>
      <c r="W28" s="101">
        <v>1.072221993406817</v>
      </c>
      <c r="Y28" s="135">
        <v>-0.8764043793204208</v>
      </c>
      <c r="Z28" s="128">
        <v>0.1664408803394368</v>
      </c>
      <c r="AA28" s="128">
        <v>0.8588702712815619</v>
      </c>
      <c r="AB28" s="129" t="s">
        <v>41</v>
      </c>
      <c r="AC28" s="136">
        <v>-0.15144022956261532</v>
      </c>
      <c r="AE28" s="84">
        <v>0.8</v>
      </c>
      <c r="AF28" s="85">
        <v>-0.9899999987391407</v>
      </c>
      <c r="AG28" s="86">
        <v>0.9899999780229651</v>
      </c>
      <c r="AI28" s="147">
        <v>2</v>
      </c>
      <c r="AJ28" s="148">
        <v>10</v>
      </c>
      <c r="IU28" s="75">
        <f aca="true" t="shared" si="0" ref="IU28:IU36">D62-$D$66</f>
        <v>11.5</v>
      </c>
      <c r="IV28" s="6" t="b">
        <f>IU28=G62</f>
        <v>1</v>
      </c>
    </row>
    <row r="29" spans="1:256" ht="12.75">
      <c r="A29" s="30" t="s">
        <v>5</v>
      </c>
      <c r="B29" s="22">
        <v>22450</v>
      </c>
      <c r="C29" s="22" t="s">
        <v>11</v>
      </c>
      <c r="D29" s="31">
        <v>30.26</v>
      </c>
      <c r="F29" s="34">
        <v>0.8003565062388592</v>
      </c>
      <c r="G29" s="35">
        <v>11.51</v>
      </c>
      <c r="J29" s="71">
        <v>40619</v>
      </c>
      <c r="K29" s="70"/>
      <c r="L29" s="61">
        <v>27959</v>
      </c>
      <c r="M29" s="61">
        <v>28256</v>
      </c>
      <c r="N29" s="61">
        <v>28284</v>
      </c>
      <c r="O29" s="61">
        <v>28270</v>
      </c>
      <c r="P29" s="65">
        <v>20</v>
      </c>
      <c r="Q29" s="62">
        <v>20</v>
      </c>
      <c r="R29" s="74"/>
      <c r="S29" s="87">
        <v>0.21012208974824662</v>
      </c>
      <c r="T29" s="88">
        <v>0.19973288564793812</v>
      </c>
      <c r="U29" s="63"/>
      <c r="V29" s="96">
        <v>0.7968427424413717</v>
      </c>
      <c r="W29" s="88">
        <v>1.0638290449017709</v>
      </c>
      <c r="Y29" s="135">
        <v>-0.6970043716985856</v>
      </c>
      <c r="Z29" s="128">
        <v>0.15269945212714356</v>
      </c>
      <c r="AA29" s="128">
        <v>0.7467555782463093</v>
      </c>
      <c r="AB29" s="129" t="s">
        <v>42</v>
      </c>
      <c r="AC29" s="136">
        <v>0.16048119524220578</v>
      </c>
      <c r="AE29" s="64">
        <v>0.8</v>
      </c>
      <c r="AF29" s="68">
        <v>-0.989999999989899</v>
      </c>
      <c r="AG29" s="69">
        <v>0.7533818873881329</v>
      </c>
      <c r="AI29" s="149">
        <v>97</v>
      </c>
      <c r="AJ29" s="150">
        <v>97</v>
      </c>
      <c r="IU29" s="76">
        <f t="shared" si="0"/>
        <v>7.390000000000001</v>
      </c>
      <c r="IV29" s="6" t="b">
        <f>IU29=G63</f>
        <v>1</v>
      </c>
    </row>
    <row r="30" spans="1:256" ht="12.75">
      <c r="A30" s="30" t="s">
        <v>5</v>
      </c>
      <c r="B30" s="22">
        <v>25250</v>
      </c>
      <c r="C30" s="22" t="s">
        <v>11</v>
      </c>
      <c r="D30" s="31">
        <v>24.34</v>
      </c>
      <c r="F30" s="34">
        <v>0.9001782531194296</v>
      </c>
      <c r="G30" s="35">
        <v>5.59</v>
      </c>
      <c r="J30" s="71">
        <v>40709</v>
      </c>
      <c r="K30" s="70"/>
      <c r="L30" s="61">
        <v>27959</v>
      </c>
      <c r="M30" s="61">
        <v>28536</v>
      </c>
      <c r="N30" s="61">
        <v>28636</v>
      </c>
      <c r="O30" s="61">
        <v>28586</v>
      </c>
      <c r="P30" s="65">
        <v>21.75</v>
      </c>
      <c r="Q30" s="62">
        <v>21.75</v>
      </c>
      <c r="R30"/>
      <c r="S30" s="87">
        <v>0.2212833486687749</v>
      </c>
      <c r="T30" s="88">
        <v>0.21640075932503422</v>
      </c>
      <c r="U30" s="63"/>
      <c r="V30" s="96">
        <v>0.6835891715180057</v>
      </c>
      <c r="W30" s="88">
        <v>1.1005036789495155</v>
      </c>
      <c r="Y30" s="135">
        <v>-0.6325316907107433</v>
      </c>
      <c r="Z30" s="128">
        <v>0.14722395372991612</v>
      </c>
      <c r="AA30" s="128">
        <v>0.7037754075074691</v>
      </c>
      <c r="AB30" s="127"/>
      <c r="AC30" s="134"/>
      <c r="AE30" s="64">
        <v>0.8</v>
      </c>
      <c r="AF30" s="68">
        <v>-0.9803798213317152</v>
      </c>
      <c r="AG30" s="69">
        <v>0.6498037650695956</v>
      </c>
      <c r="AI30" s="149">
        <v>12</v>
      </c>
      <c r="AJ30" s="150">
        <v>13</v>
      </c>
      <c r="IU30" s="76">
        <f t="shared" si="0"/>
        <v>3.5199999999999996</v>
      </c>
      <c r="IV30" s="6" t="b">
        <f>IU30=G64</f>
        <v>1</v>
      </c>
    </row>
    <row r="31" spans="1:256" ht="12.75">
      <c r="A31" s="30" t="s">
        <v>5</v>
      </c>
      <c r="B31" s="22">
        <v>26650</v>
      </c>
      <c r="C31" s="22" t="s">
        <v>11</v>
      </c>
      <c r="D31" s="31">
        <v>21.5</v>
      </c>
      <c r="F31" s="34">
        <v>0.9500891265597148</v>
      </c>
      <c r="G31" s="35">
        <v>2.75</v>
      </c>
      <c r="J31" s="71">
        <v>40801</v>
      </c>
      <c r="K31" s="70"/>
      <c r="L31" s="61">
        <v>27959</v>
      </c>
      <c r="M31" s="61">
        <v>28634</v>
      </c>
      <c r="N31" s="61">
        <v>28744</v>
      </c>
      <c r="O31" s="61">
        <v>28689</v>
      </c>
      <c r="P31" s="65">
        <v>23</v>
      </c>
      <c r="Q31" s="62">
        <v>23</v>
      </c>
      <c r="R31"/>
      <c r="S31" s="87">
        <v>0.22922956555022278</v>
      </c>
      <c r="T31" s="88">
        <v>0.22820522921804914</v>
      </c>
      <c r="U31" s="63"/>
      <c r="V31" s="96">
        <v>0.7788392754252447</v>
      </c>
      <c r="W31" s="88">
        <v>1.0468868270188247</v>
      </c>
      <c r="Y31" s="135">
        <v>-0.5931286004139663</v>
      </c>
      <c r="Z31" s="128">
        <v>0.14370414144400986</v>
      </c>
      <c r="AA31" s="128">
        <v>0.6766657634769785</v>
      </c>
      <c r="AB31" s="127"/>
      <c r="AC31" s="134"/>
      <c r="AE31" s="64">
        <v>0.8</v>
      </c>
      <c r="AF31" s="68">
        <v>-0.9535315620663772</v>
      </c>
      <c r="AG31" s="69">
        <v>0.5984335577481473</v>
      </c>
      <c r="AI31" s="149">
        <v>99</v>
      </c>
      <c r="AJ31" s="150">
        <v>0</v>
      </c>
      <c r="IU31" s="76">
        <f t="shared" si="0"/>
        <v>1.75</v>
      </c>
      <c r="IV31" s="6" t="b">
        <f>ROUND(IU31,2)=G65</f>
        <v>1</v>
      </c>
    </row>
    <row r="32" spans="1:256" ht="12.75">
      <c r="A32" s="30" t="s">
        <v>5</v>
      </c>
      <c r="B32" s="22">
        <v>28050</v>
      </c>
      <c r="C32" s="22" t="s">
        <v>11</v>
      </c>
      <c r="D32" s="31">
        <v>18.75</v>
      </c>
      <c r="F32" s="34">
        <v>1</v>
      </c>
      <c r="G32" s="35">
        <v>0</v>
      </c>
      <c r="J32" s="71">
        <v>40892</v>
      </c>
      <c r="K32" s="70"/>
      <c r="L32" s="61">
        <v>27959</v>
      </c>
      <c r="M32" s="61">
        <v>28832</v>
      </c>
      <c r="N32" s="61">
        <v>28952</v>
      </c>
      <c r="O32" s="61">
        <v>28892</v>
      </c>
      <c r="P32" s="65">
        <v>23.25</v>
      </c>
      <c r="Q32" s="62">
        <v>23.25</v>
      </c>
      <c r="R32"/>
      <c r="S32" s="87">
        <v>0.23530782119218563</v>
      </c>
      <c r="T32" s="88">
        <v>0.23724986698362602</v>
      </c>
      <c r="U32" s="63"/>
      <c r="V32" s="96"/>
      <c r="W32" s="88"/>
      <c r="Y32" s="135">
        <v>-0.5658574971286051</v>
      </c>
      <c r="Z32" s="128">
        <v>0.14118176762239143</v>
      </c>
      <c r="AA32" s="128">
        <v>0.6574908479858298</v>
      </c>
      <c r="AB32" s="127"/>
      <c r="AC32" s="134"/>
      <c r="AE32" s="64">
        <v>0.8</v>
      </c>
      <c r="AF32" s="68">
        <v>-0.9275676323640293</v>
      </c>
      <c r="AG32" s="69">
        <v>0.5640173920652598</v>
      </c>
      <c r="AI32" s="96"/>
      <c r="AJ32" s="88"/>
      <c r="IU32" s="76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29450</v>
      </c>
      <c r="C33" s="22" t="s">
        <v>11</v>
      </c>
      <c r="D33" s="31">
        <v>16.08</v>
      </c>
      <c r="F33" s="34">
        <v>1.049910873440285</v>
      </c>
      <c r="G33" s="35">
        <v>-2.67</v>
      </c>
      <c r="J33" s="71">
        <v>40983</v>
      </c>
      <c r="K33" s="70"/>
      <c r="L33" s="61">
        <v>27959</v>
      </c>
      <c r="M33" s="61">
        <v>28952</v>
      </c>
      <c r="N33" s="61">
        <v>29092</v>
      </c>
      <c r="O33" s="61">
        <v>29022</v>
      </c>
      <c r="P33" s="65">
        <v>23.5</v>
      </c>
      <c r="Q33" s="62">
        <v>23.5</v>
      </c>
      <c r="R33"/>
      <c r="S33" s="87">
        <v>0.2402948675306581</v>
      </c>
      <c r="T33" s="88">
        <v>0.2446959277958443</v>
      </c>
      <c r="U33" s="63"/>
      <c r="V33" s="96"/>
      <c r="W33" s="88"/>
      <c r="Y33" s="135">
        <v>-0.5450731773782603</v>
      </c>
      <c r="Z33" s="128">
        <v>0.13920798339294768</v>
      </c>
      <c r="AA33" s="128">
        <v>0.6426343074625146</v>
      </c>
      <c r="AB33" s="127"/>
      <c r="AC33" s="134"/>
      <c r="AE33" s="64">
        <v>0.8</v>
      </c>
      <c r="AF33" s="68">
        <v>-0.9036733770074513</v>
      </c>
      <c r="AG33" s="69">
        <v>0.5382601680974217</v>
      </c>
      <c r="AI33" s="96"/>
      <c r="AJ33" s="88"/>
      <c r="IU33" s="76">
        <f t="shared" si="0"/>
        <v>-1.620000000000001</v>
      </c>
      <c r="IV33" s="6" t="b">
        <f>ROUND(IU33,2)=G67</f>
        <v>1</v>
      </c>
    </row>
    <row r="34" spans="1:256" ht="12.75">
      <c r="A34" s="30" t="s">
        <v>5</v>
      </c>
      <c r="B34" s="22">
        <v>30900</v>
      </c>
      <c r="C34" s="22" t="s">
        <v>11</v>
      </c>
      <c r="D34" s="31">
        <v>13.4</v>
      </c>
      <c r="F34" s="34">
        <v>1.1016042780748663</v>
      </c>
      <c r="G34" s="35">
        <v>-5.35</v>
      </c>
      <c r="J34" s="71">
        <v>41263</v>
      </c>
      <c r="K34" s="70"/>
      <c r="L34" s="61">
        <v>27959</v>
      </c>
      <c r="M34" s="61">
        <v>29706</v>
      </c>
      <c r="N34" s="61">
        <v>29866</v>
      </c>
      <c r="O34" s="61">
        <v>29786</v>
      </c>
      <c r="P34" s="65">
        <v>24.25</v>
      </c>
      <c r="Q34" s="62">
        <v>24.25</v>
      </c>
      <c r="R34"/>
      <c r="S34" s="87">
        <v>0.2517616632798433</v>
      </c>
      <c r="T34" s="88">
        <v>0.2619436964818063</v>
      </c>
      <c r="U34" s="63"/>
      <c r="V34" s="96"/>
      <c r="W34" s="88"/>
      <c r="Y34" s="135">
        <v>-0.5019177896745847</v>
      </c>
      <c r="Z34" s="128">
        <v>0.13495438589667252</v>
      </c>
      <c r="AA34" s="128">
        <v>0.6110631123893148</v>
      </c>
      <c r="AB34" s="127"/>
      <c r="AC34" s="134"/>
      <c r="AE34" s="81">
        <v>0.8</v>
      </c>
      <c r="AF34" s="82">
        <v>-0.8406210449305889</v>
      </c>
      <c r="AG34" s="83">
        <v>0.48760381765962535</v>
      </c>
      <c r="AI34" s="96"/>
      <c r="AJ34" s="88"/>
      <c r="IU34" s="76">
        <f t="shared" si="0"/>
        <v>-3.219999999999999</v>
      </c>
      <c r="IV34" s="6" t="b">
        <f>IU34=G68</f>
        <v>1</v>
      </c>
    </row>
    <row r="35" spans="1:256" ht="12.75">
      <c r="A35" s="30" t="s">
        <v>5</v>
      </c>
      <c r="B35" s="22">
        <v>33700</v>
      </c>
      <c r="C35" s="22" t="s">
        <v>11</v>
      </c>
      <c r="D35" s="31">
        <v>8.48</v>
      </c>
      <c r="F35" s="34">
        <v>1.2014260249554367</v>
      </c>
      <c r="G35" s="35">
        <v>-10.27</v>
      </c>
      <c r="J35" s="71">
        <v>41353</v>
      </c>
      <c r="K35" s="70"/>
      <c r="L35" s="61">
        <v>27959</v>
      </c>
      <c r="M35" s="61">
        <v>29937</v>
      </c>
      <c r="N35" s="61">
        <v>30117</v>
      </c>
      <c r="O35" s="61">
        <v>30027</v>
      </c>
      <c r="P35" s="65">
        <v>24.25</v>
      </c>
      <c r="Q35" s="62">
        <v>24.25</v>
      </c>
      <c r="S35" s="87">
        <v>0.2546682952322459</v>
      </c>
      <c r="T35" s="88">
        <v>0.2663492849476882</v>
      </c>
      <c r="V35" s="96"/>
      <c r="W35" s="88"/>
      <c r="Y35" s="135">
        <v>-0.5019177896745847</v>
      </c>
      <c r="Z35" s="128">
        <v>0.13495438589667252</v>
      </c>
      <c r="AA35" s="128">
        <v>0.6110631123893148</v>
      </c>
      <c r="AB35" s="127"/>
      <c r="AC35" s="134"/>
      <c r="AE35" s="81">
        <v>0.8</v>
      </c>
      <c r="AF35" s="82">
        <v>-0.8225962926594796</v>
      </c>
      <c r="AG35" s="83">
        <v>0.4767550502318497</v>
      </c>
      <c r="AI35" s="96"/>
      <c r="AJ35" s="88"/>
      <c r="IU35" s="76">
        <f t="shared" si="0"/>
        <v>-6.15</v>
      </c>
      <c r="IV35" s="6" t="b">
        <f>IU35=G69</f>
        <v>1</v>
      </c>
    </row>
    <row r="36" spans="1:256" ht="13.5" thickBot="1">
      <c r="A36" s="30" t="s">
        <v>6</v>
      </c>
      <c r="B36" s="22">
        <v>36500</v>
      </c>
      <c r="C36" s="22" t="s">
        <v>11</v>
      </c>
      <c r="D36" s="31">
        <v>3.89</v>
      </c>
      <c r="F36" s="36">
        <v>1.3012477718360071</v>
      </c>
      <c r="G36" s="37">
        <v>-14.86</v>
      </c>
      <c r="J36" s="93">
        <v>41991</v>
      </c>
      <c r="K36" s="94"/>
      <c r="L36" s="78">
        <v>27959</v>
      </c>
      <c r="M36" s="78">
        <v>33136</v>
      </c>
      <c r="N36" s="78">
        <v>33336</v>
      </c>
      <c r="O36" s="78">
        <v>33236</v>
      </c>
      <c r="P36" s="79">
        <v>25</v>
      </c>
      <c r="Q36" s="80">
        <v>25</v>
      </c>
      <c r="S36" s="87">
        <v>0.2698633631751504</v>
      </c>
      <c r="T36" s="88">
        <v>0.2896364444666484</v>
      </c>
      <c r="V36" s="96"/>
      <c r="W36" s="88"/>
      <c r="Y36" s="137">
        <v>-0.5019177896745847</v>
      </c>
      <c r="Z36" s="138">
        <v>0.13495438589667252</v>
      </c>
      <c r="AA36" s="138">
        <v>0.6110631123893148</v>
      </c>
      <c r="AB36" s="139"/>
      <c r="AC36" s="140"/>
      <c r="AE36" s="141">
        <v>0.8</v>
      </c>
      <c r="AF36" s="142">
        <v>-0.8065183854451483</v>
      </c>
      <c r="AG36" s="143">
        <v>0.5124910933175814</v>
      </c>
      <c r="AI36" s="96"/>
      <c r="AJ36" s="88"/>
      <c r="IU36" s="77">
        <f t="shared" si="0"/>
        <v>-8.79</v>
      </c>
      <c r="IV36" s="6" t="b">
        <f>ROUND(IU36,2)=G70</f>
        <v>1</v>
      </c>
    </row>
    <row r="37" spans="1:255" ht="13.5" thickBot="1">
      <c r="A37" s="25" t="s">
        <v>7</v>
      </c>
      <c r="B37" s="22">
        <v>28050</v>
      </c>
      <c r="C37" s="23"/>
      <c r="D37" s="38"/>
      <c r="G37" s="44">
        <v>32.629999999999995</v>
      </c>
      <c r="IU37" s="77"/>
    </row>
    <row r="38" spans="1:255" ht="13.5" thickBot="1">
      <c r="A38" s="25" t="s">
        <v>8</v>
      </c>
      <c r="B38" s="39">
        <v>18.75</v>
      </c>
      <c r="C38" s="23"/>
      <c r="D38" s="38"/>
      <c r="J38" s="164" t="s">
        <v>43</v>
      </c>
      <c r="K38" s="165"/>
      <c r="L38" s="113" t="s">
        <v>22</v>
      </c>
      <c r="M38" s="113" t="s">
        <v>23</v>
      </c>
      <c r="N38" s="113" t="s">
        <v>24</v>
      </c>
      <c r="O38" s="113" t="s">
        <v>25</v>
      </c>
      <c r="P38" s="114" t="s">
        <v>26</v>
      </c>
      <c r="Q38" s="115" t="s">
        <v>27</v>
      </c>
      <c r="IU38" s="77"/>
    </row>
    <row r="39" spans="1:255" ht="13.5" thickBot="1">
      <c r="A39" s="25" t="s">
        <v>9</v>
      </c>
      <c r="B39" s="39">
        <v>65</v>
      </c>
      <c r="C39" s="23"/>
      <c r="D39" s="38"/>
      <c r="J39" s="116">
        <v>40527</v>
      </c>
      <c r="K39" s="117"/>
      <c r="L39" s="110">
        <v>5895</v>
      </c>
      <c r="M39" s="110">
        <v>5921</v>
      </c>
      <c r="N39" s="110">
        <v>5921</v>
      </c>
      <c r="O39" s="110">
        <v>5921</v>
      </c>
      <c r="P39" s="111">
        <v>17.75</v>
      </c>
      <c r="Q39" s="112">
        <v>17.5</v>
      </c>
      <c r="IU39" s="77"/>
    </row>
    <row r="40" spans="1:255" ht="13.5" thickBot="1">
      <c r="A40" s="40" t="s">
        <v>10</v>
      </c>
      <c r="B40" s="41">
        <v>5</v>
      </c>
      <c r="C40" s="42"/>
      <c r="D40" s="43"/>
      <c r="J40" s="71">
        <v>40619</v>
      </c>
      <c r="K40" s="70"/>
      <c r="L40" s="61">
        <v>5895</v>
      </c>
      <c r="M40" s="61">
        <v>5978</v>
      </c>
      <c r="N40" s="61">
        <v>5978</v>
      </c>
      <c r="O40" s="61">
        <v>5978</v>
      </c>
      <c r="P40" s="65">
        <v>19</v>
      </c>
      <c r="Q40" s="62">
        <v>19</v>
      </c>
      <c r="IU40" s="77"/>
    </row>
    <row r="41" spans="1:255" ht="13.5" thickBot="1">
      <c r="A41" s="11"/>
      <c r="B41" s="12"/>
      <c r="C41" s="11"/>
      <c r="D41" s="13"/>
      <c r="J41" s="71">
        <v>40709</v>
      </c>
      <c r="K41" s="70"/>
      <c r="L41" s="61">
        <v>5895</v>
      </c>
      <c r="M41" s="61">
        <v>6011</v>
      </c>
      <c r="N41" s="61">
        <v>6011</v>
      </c>
      <c r="O41" s="61">
        <v>6011</v>
      </c>
      <c r="P41" s="65">
        <v>20.75</v>
      </c>
      <c r="Q41" s="62">
        <v>21</v>
      </c>
      <c r="IU41" s="77"/>
    </row>
    <row r="42" spans="1:255" ht="13.5" thickBot="1">
      <c r="A42" s="17" t="s">
        <v>1</v>
      </c>
      <c r="B42" s="18">
        <v>40491</v>
      </c>
      <c r="C42" s="19"/>
      <c r="D42" s="20"/>
      <c r="J42" s="168">
        <v>40801</v>
      </c>
      <c r="K42" s="169"/>
      <c r="L42" s="170">
        <v>5895</v>
      </c>
      <c r="M42" s="170">
        <v>6038</v>
      </c>
      <c r="N42" s="170">
        <v>6038</v>
      </c>
      <c r="O42" s="170">
        <v>6038</v>
      </c>
      <c r="P42" s="171">
        <v>22</v>
      </c>
      <c r="Q42" s="172">
        <v>22</v>
      </c>
      <c r="IU42" s="77"/>
    </row>
    <row r="43" spans="1:255" ht="13.5" thickBot="1">
      <c r="A43" s="21" t="s">
        <v>0</v>
      </c>
      <c r="B43" s="22" t="s">
        <v>2</v>
      </c>
      <c r="C43" s="23"/>
      <c r="D43" s="24"/>
      <c r="J43" s="93">
        <v>40892</v>
      </c>
      <c r="K43" s="94"/>
      <c r="L43" s="78">
        <v>5895</v>
      </c>
      <c r="M43" s="78">
        <v>6086</v>
      </c>
      <c r="N43" s="78">
        <v>6086</v>
      </c>
      <c r="O43" s="78">
        <v>6086</v>
      </c>
      <c r="P43" s="79">
        <v>21</v>
      </c>
      <c r="Q43" s="80">
        <v>0</v>
      </c>
      <c r="IU43" s="77"/>
    </row>
    <row r="44" spans="1:255" ht="13.5" thickBot="1">
      <c r="A44" s="25" t="s">
        <v>4</v>
      </c>
      <c r="B44" s="26">
        <v>40619</v>
      </c>
      <c r="C44" s="23"/>
      <c r="D44" s="27"/>
      <c r="F44" s="28" t="s">
        <v>20</v>
      </c>
      <c r="G44" s="29" t="s">
        <v>21</v>
      </c>
      <c r="IU44" s="77"/>
    </row>
    <row r="45" spans="1:256" ht="13.5" thickBot="1">
      <c r="A45" s="30" t="s">
        <v>3</v>
      </c>
      <c r="B45" s="66">
        <v>19800</v>
      </c>
      <c r="C45" s="22" t="s">
        <v>11</v>
      </c>
      <c r="D45" s="31">
        <v>33.08</v>
      </c>
      <c r="F45" s="32">
        <v>0.7008849557522124</v>
      </c>
      <c r="G45" s="33">
        <v>13.08</v>
      </c>
      <c r="J45" s="166" t="s">
        <v>44</v>
      </c>
      <c r="K45" s="167"/>
      <c r="L45" s="50" t="s">
        <v>22</v>
      </c>
      <c r="M45" s="50" t="s">
        <v>23</v>
      </c>
      <c r="N45" s="50" t="s">
        <v>24</v>
      </c>
      <c r="O45" s="50" t="s">
        <v>25</v>
      </c>
      <c r="P45" s="51" t="s">
        <v>26</v>
      </c>
      <c r="Q45" s="52" t="s">
        <v>27</v>
      </c>
      <c r="IU45" s="75">
        <f aca="true" t="shared" si="1" ref="IU45:IU53">D79-$D$83</f>
        <v>10.450000000000003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22600</v>
      </c>
      <c r="C46" s="22" t="s">
        <v>11</v>
      </c>
      <c r="D46" s="31">
        <v>28.44</v>
      </c>
      <c r="F46" s="34">
        <v>0.8</v>
      </c>
      <c r="G46" s="35">
        <v>8.44</v>
      </c>
      <c r="J46" s="156">
        <v>40527</v>
      </c>
      <c r="K46" s="157"/>
      <c r="L46" s="119">
        <v>29157</v>
      </c>
      <c r="M46" s="120">
        <v>29264</v>
      </c>
      <c r="N46" s="120">
        <v>29264</v>
      </c>
      <c r="O46" s="120">
        <v>29264</v>
      </c>
      <c r="P46" s="121">
        <v>16.25</v>
      </c>
      <c r="Q46" s="122">
        <v>16</v>
      </c>
      <c r="IU46" s="75">
        <f t="shared" si="1"/>
        <v>6.699999999999999</v>
      </c>
      <c r="IV46" s="6" t="b">
        <f t="shared" si="2"/>
        <v>1</v>
      </c>
    </row>
    <row r="47" spans="1:256" ht="13.5" thickBot="1">
      <c r="A47" s="30" t="s">
        <v>5</v>
      </c>
      <c r="B47" s="22">
        <v>25450</v>
      </c>
      <c r="C47" s="22" t="s">
        <v>11</v>
      </c>
      <c r="D47" s="31">
        <v>24.03</v>
      </c>
      <c r="F47" s="34">
        <v>0.9008849557522124</v>
      </c>
      <c r="G47" s="35">
        <v>4.03</v>
      </c>
      <c r="J47" s="158">
        <v>40619</v>
      </c>
      <c r="K47" s="159"/>
      <c r="L47" s="118">
        <v>29157</v>
      </c>
      <c r="M47" s="78">
        <v>29586</v>
      </c>
      <c r="N47" s="78">
        <v>29586</v>
      </c>
      <c r="O47" s="78">
        <v>29586</v>
      </c>
      <c r="P47" s="79">
        <v>16.25</v>
      </c>
      <c r="Q47" s="80">
        <v>16</v>
      </c>
      <c r="IU47" s="75">
        <f t="shared" si="1"/>
        <v>3.2399999999999984</v>
      </c>
      <c r="IV47" s="6" t="b">
        <f t="shared" si="2"/>
        <v>1</v>
      </c>
    </row>
    <row r="48" spans="1:256" ht="13.5" thickBot="1">
      <c r="A48" s="30" t="s">
        <v>5</v>
      </c>
      <c r="B48" s="22">
        <v>26850</v>
      </c>
      <c r="C48" s="22" t="s">
        <v>11</v>
      </c>
      <c r="D48" s="31">
        <v>21.98</v>
      </c>
      <c r="F48" s="34">
        <v>0.9504424778761061</v>
      </c>
      <c r="G48" s="35">
        <v>1.98</v>
      </c>
      <c r="IU48" s="75">
        <f t="shared" si="1"/>
        <v>1.5799999999999983</v>
      </c>
      <c r="IV48" s="6" t="b">
        <f t="shared" si="2"/>
        <v>1</v>
      </c>
    </row>
    <row r="49" spans="1:256" ht="13.5" thickBot="1">
      <c r="A49" s="30" t="s">
        <v>5</v>
      </c>
      <c r="B49" s="22">
        <v>28250</v>
      </c>
      <c r="C49" s="22" t="s">
        <v>11</v>
      </c>
      <c r="D49" s="31">
        <v>20</v>
      </c>
      <c r="F49" s="34">
        <v>1</v>
      </c>
      <c r="G49" s="35">
        <v>0</v>
      </c>
      <c r="J49" s="166" t="s">
        <v>52</v>
      </c>
      <c r="K49" s="167"/>
      <c r="L49" s="50" t="s">
        <v>22</v>
      </c>
      <c r="M49" s="50" t="s">
        <v>23</v>
      </c>
      <c r="N49" s="50" t="s">
        <v>24</v>
      </c>
      <c r="O49" s="50" t="s">
        <v>25</v>
      </c>
      <c r="P49" s="51" t="s">
        <v>26</v>
      </c>
      <c r="Q49" s="52" t="s">
        <v>27</v>
      </c>
      <c r="IU49" s="75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29700</v>
      </c>
      <c r="C50" s="22" t="s">
        <v>11</v>
      </c>
      <c r="D50" s="31">
        <v>18.03</v>
      </c>
      <c r="F50" s="34">
        <v>1.0513274336283185</v>
      </c>
      <c r="G50" s="35">
        <v>-1.97</v>
      </c>
      <c r="J50" s="156">
        <v>40527</v>
      </c>
      <c r="K50" s="157"/>
      <c r="L50" s="119">
        <v>27959</v>
      </c>
      <c r="M50" s="120">
        <v>28070</v>
      </c>
      <c r="N50" s="120">
        <v>28070</v>
      </c>
      <c r="O50" s="120">
        <v>28070</v>
      </c>
      <c r="P50" s="121">
        <v>18.75</v>
      </c>
      <c r="Q50" s="122">
        <v>18.5</v>
      </c>
      <c r="IU50" s="75">
        <f t="shared" si="1"/>
        <v>-1.4600000000000009</v>
      </c>
      <c r="IV50" s="6" t="b">
        <f t="shared" si="2"/>
        <v>1</v>
      </c>
    </row>
    <row r="51" spans="1:256" ht="13.5" thickBot="1">
      <c r="A51" s="30" t="s">
        <v>5</v>
      </c>
      <c r="B51" s="22">
        <v>31100</v>
      </c>
      <c r="C51" s="22" t="s">
        <v>11</v>
      </c>
      <c r="D51" s="31">
        <v>16.2</v>
      </c>
      <c r="F51" s="34">
        <v>1.1008849557522125</v>
      </c>
      <c r="G51" s="35">
        <v>-3.8</v>
      </c>
      <c r="J51" s="158">
        <v>40619</v>
      </c>
      <c r="K51" s="159"/>
      <c r="L51" s="118">
        <v>27959</v>
      </c>
      <c r="M51" s="78">
        <v>28270</v>
      </c>
      <c r="N51" s="78">
        <v>28270</v>
      </c>
      <c r="O51" s="78">
        <v>28270</v>
      </c>
      <c r="P51" s="79">
        <v>20</v>
      </c>
      <c r="Q51" s="80">
        <v>23</v>
      </c>
      <c r="IU51" s="75">
        <f t="shared" si="1"/>
        <v>-2.8900000000000006</v>
      </c>
      <c r="IV51" s="6" t="b">
        <f t="shared" si="2"/>
        <v>1</v>
      </c>
    </row>
    <row r="52" spans="1:256" ht="13.5" thickBot="1">
      <c r="A52" s="30" t="s">
        <v>5</v>
      </c>
      <c r="B52" s="22">
        <v>33900</v>
      </c>
      <c r="C52" s="22" t="s">
        <v>11</v>
      </c>
      <c r="D52" s="31">
        <v>12.78</v>
      </c>
      <c r="F52" s="34">
        <v>1.2</v>
      </c>
      <c r="G52" s="35">
        <v>-7.22</v>
      </c>
      <c r="IU52" s="75">
        <f t="shared" si="1"/>
        <v>-5.550000000000001</v>
      </c>
      <c r="IV52" s="6" t="b">
        <f t="shared" si="2"/>
        <v>1</v>
      </c>
    </row>
    <row r="53" spans="1:256" ht="13.5" thickBot="1">
      <c r="A53" s="30" t="s">
        <v>6</v>
      </c>
      <c r="B53" s="22">
        <v>36750</v>
      </c>
      <c r="C53" s="22" t="s">
        <v>11</v>
      </c>
      <c r="D53" s="31">
        <v>9.6</v>
      </c>
      <c r="F53" s="36">
        <v>1.3008849557522124</v>
      </c>
      <c r="G53" s="37">
        <v>-10.4</v>
      </c>
      <c r="J53" s="166" t="s">
        <v>53</v>
      </c>
      <c r="K53" s="167"/>
      <c r="L53" s="50" t="s">
        <v>22</v>
      </c>
      <c r="M53" s="50" t="s">
        <v>23</v>
      </c>
      <c r="N53" s="50" t="s">
        <v>24</v>
      </c>
      <c r="O53" s="50" t="s">
        <v>25</v>
      </c>
      <c r="P53" s="51" t="s">
        <v>26</v>
      </c>
      <c r="Q53" s="52" t="s">
        <v>27</v>
      </c>
      <c r="IU53" s="75">
        <f t="shared" si="1"/>
        <v>-7.869999999999999</v>
      </c>
      <c r="IV53" s="6" t="b">
        <f t="shared" si="2"/>
        <v>1</v>
      </c>
    </row>
    <row r="54" spans="1:17" ht="12.75">
      <c r="A54" s="25" t="s">
        <v>7</v>
      </c>
      <c r="B54" s="22">
        <v>28250</v>
      </c>
      <c r="C54" s="23"/>
      <c r="D54" s="38"/>
      <c r="G54" s="44">
        <v>23.48</v>
      </c>
      <c r="J54" s="156">
        <v>40527</v>
      </c>
      <c r="K54" s="157"/>
      <c r="L54" s="119">
        <v>31389</v>
      </c>
      <c r="M54" s="120">
        <v>31520</v>
      </c>
      <c r="N54" s="120">
        <v>31520</v>
      </c>
      <c r="O54" s="120">
        <v>31520</v>
      </c>
      <c r="P54" s="121">
        <v>18.75</v>
      </c>
      <c r="Q54" s="122">
        <v>21</v>
      </c>
    </row>
    <row r="55" spans="1:17" ht="13.5" thickBot="1">
      <c r="A55" s="25" t="s">
        <v>8</v>
      </c>
      <c r="B55" s="39">
        <v>20</v>
      </c>
      <c r="C55" s="23"/>
      <c r="D55" s="38"/>
      <c r="J55" s="158">
        <v>40619</v>
      </c>
      <c r="K55" s="159"/>
      <c r="L55" s="118">
        <v>31389</v>
      </c>
      <c r="M55" s="78">
        <v>31803</v>
      </c>
      <c r="N55" s="78">
        <v>31803</v>
      </c>
      <c r="O55" s="78">
        <v>31803</v>
      </c>
      <c r="P55" s="79">
        <v>20</v>
      </c>
      <c r="Q55" s="80">
        <v>21</v>
      </c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6" ht="13.5" thickBot="1">
      <c r="A58" s="11"/>
      <c r="B58" s="12"/>
      <c r="C58" s="11"/>
      <c r="D58" s="13"/>
      <c r="E58" s="14"/>
      <c r="F58" s="15"/>
    </row>
    <row r="59" spans="1:4" ht="12.75">
      <c r="A59" s="17" t="s">
        <v>1</v>
      </c>
      <c r="B59" s="18">
        <v>40491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40709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6">
        <v>20000</v>
      </c>
      <c r="C62" s="22" t="s">
        <v>11</v>
      </c>
      <c r="D62" s="31">
        <v>33.25</v>
      </c>
      <c r="F62" s="32">
        <v>0.6993006993006993</v>
      </c>
      <c r="G62" s="33">
        <v>11.5</v>
      </c>
      <c r="IU62" s="75">
        <f aca="true" t="shared" si="3" ref="IU62:IU70">D96-$D$100</f>
        <v>9.810000000000002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22850</v>
      </c>
      <c r="C63" s="22" t="s">
        <v>11</v>
      </c>
      <c r="D63" s="31">
        <v>29.14</v>
      </c>
      <c r="F63" s="34">
        <v>0.798951048951049</v>
      </c>
      <c r="G63" s="35">
        <v>7.39</v>
      </c>
      <c r="IU63" s="75">
        <f t="shared" si="3"/>
        <v>6.260000000000002</v>
      </c>
      <c r="IV63" s="6" t="b">
        <f t="shared" si="4"/>
        <v>1</v>
      </c>
    </row>
    <row r="64" spans="1:256" ht="13.5" thickBot="1">
      <c r="A64" s="30" t="s">
        <v>5</v>
      </c>
      <c r="B64" s="22">
        <v>25750</v>
      </c>
      <c r="C64" s="22" t="s">
        <v>11</v>
      </c>
      <c r="D64" s="31">
        <v>25.27</v>
      </c>
      <c r="F64" s="34">
        <v>0.9003496503496503</v>
      </c>
      <c r="G64" s="35">
        <v>3.52</v>
      </c>
      <c r="IU64" s="75">
        <f t="shared" si="3"/>
        <v>2.9899999999999984</v>
      </c>
      <c r="IV64" s="6" t="b">
        <f t="shared" si="4"/>
        <v>1</v>
      </c>
    </row>
    <row r="65" spans="1:256" ht="13.5" thickBot="1">
      <c r="A65" s="30" t="s">
        <v>5</v>
      </c>
      <c r="B65" s="22">
        <v>27150</v>
      </c>
      <c r="C65" s="22" t="s">
        <v>11</v>
      </c>
      <c r="D65" s="31">
        <v>23.5</v>
      </c>
      <c r="F65" s="34">
        <v>0.9493006993006993</v>
      </c>
      <c r="G65" s="35">
        <v>1.75</v>
      </c>
      <c r="IU65" s="75">
        <f t="shared" si="3"/>
        <v>1.4600000000000009</v>
      </c>
      <c r="IV65" s="6" t="b">
        <f t="shared" si="4"/>
        <v>1</v>
      </c>
    </row>
    <row r="66" spans="1:256" ht="13.5" thickBot="1">
      <c r="A66" s="30" t="s">
        <v>5</v>
      </c>
      <c r="B66" s="22">
        <v>28600</v>
      </c>
      <c r="C66" s="22" t="s">
        <v>11</v>
      </c>
      <c r="D66" s="31">
        <v>21.75</v>
      </c>
      <c r="F66" s="34">
        <v>1</v>
      </c>
      <c r="G66" s="35">
        <v>0</v>
      </c>
      <c r="IU66" s="75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30000</v>
      </c>
      <c r="C67" s="22" t="s">
        <v>11</v>
      </c>
      <c r="D67" s="31">
        <v>20.13</v>
      </c>
      <c r="F67" s="34">
        <v>1.048951048951049</v>
      </c>
      <c r="G67" s="35">
        <v>-1.62</v>
      </c>
      <c r="IU67" s="75">
        <f t="shared" si="3"/>
        <v>-1.3900000000000006</v>
      </c>
      <c r="IV67" s="6" t="b">
        <f t="shared" si="4"/>
        <v>1</v>
      </c>
    </row>
    <row r="68" spans="1:256" ht="13.5" thickBot="1">
      <c r="A68" s="30" t="s">
        <v>5</v>
      </c>
      <c r="B68" s="22">
        <v>31450</v>
      </c>
      <c r="C68" s="22" t="s">
        <v>11</v>
      </c>
      <c r="D68" s="31">
        <v>18.53</v>
      </c>
      <c r="F68" s="34">
        <v>1.0996503496503496</v>
      </c>
      <c r="G68" s="35">
        <v>-3.22</v>
      </c>
      <c r="IU68" s="75">
        <f t="shared" si="3"/>
        <v>-2.6999999999999993</v>
      </c>
      <c r="IV68" s="6" t="b">
        <f t="shared" si="4"/>
        <v>1</v>
      </c>
    </row>
    <row r="69" spans="1:256" ht="13.5" thickBot="1">
      <c r="A69" s="30" t="s">
        <v>5</v>
      </c>
      <c r="B69" s="22">
        <v>34300</v>
      </c>
      <c r="C69" s="22" t="s">
        <v>11</v>
      </c>
      <c r="D69" s="31">
        <v>15.6</v>
      </c>
      <c r="F69" s="34">
        <v>1.1993006993006994</v>
      </c>
      <c r="G69" s="35">
        <v>-6.15</v>
      </c>
      <c r="IU69" s="75">
        <f t="shared" si="3"/>
        <v>-5.079999999999998</v>
      </c>
      <c r="IV69" s="6" t="b">
        <f t="shared" si="4"/>
        <v>1</v>
      </c>
    </row>
    <row r="70" spans="1:256" ht="13.5" thickBot="1">
      <c r="A70" s="30" t="s">
        <v>6</v>
      </c>
      <c r="B70" s="22">
        <v>37150</v>
      </c>
      <c r="C70" s="22" t="s">
        <v>11</v>
      </c>
      <c r="D70" s="31">
        <v>12.96</v>
      </c>
      <c r="F70" s="36">
        <v>1.298951048951049</v>
      </c>
      <c r="G70" s="37">
        <v>-8.79</v>
      </c>
      <c r="IU70" s="75">
        <f t="shared" si="3"/>
        <v>-7.219999999999999</v>
      </c>
      <c r="IV70" s="6" t="b">
        <f t="shared" si="4"/>
        <v>1</v>
      </c>
    </row>
    <row r="71" spans="1:7" ht="12.75">
      <c r="A71" s="25" t="s">
        <v>7</v>
      </c>
      <c r="B71" s="22">
        <v>28600</v>
      </c>
      <c r="C71" s="23"/>
      <c r="D71" s="38"/>
      <c r="G71" s="44">
        <v>20.29</v>
      </c>
    </row>
    <row r="72" spans="1:4" ht="12.75">
      <c r="A72" s="25" t="s">
        <v>8</v>
      </c>
      <c r="B72" s="39">
        <v>21.75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40491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40801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6">
        <v>20100</v>
      </c>
      <c r="C79" s="22" t="s">
        <v>11</v>
      </c>
      <c r="D79" s="31">
        <v>33.45</v>
      </c>
      <c r="F79" s="32">
        <v>0.7003484320557491</v>
      </c>
      <c r="G79" s="33">
        <v>10.45</v>
      </c>
      <c r="IU79" s="75">
        <f aca="true" t="shared" si="5" ref="IU79:IU87">D113-$D$117</f>
        <v>9.25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22950</v>
      </c>
      <c r="C80" s="22" t="s">
        <v>11</v>
      </c>
      <c r="D80" s="31">
        <v>29.7</v>
      </c>
      <c r="F80" s="34">
        <v>0.7996515679442509</v>
      </c>
      <c r="G80" s="35">
        <v>6.7</v>
      </c>
      <c r="IU80" s="75">
        <f t="shared" si="5"/>
        <v>5.890000000000001</v>
      </c>
      <c r="IV80" s="6" t="b">
        <f t="shared" si="6"/>
        <v>1</v>
      </c>
    </row>
    <row r="81" spans="1:256" ht="13.5" thickBot="1">
      <c r="A81" s="30" t="s">
        <v>5</v>
      </c>
      <c r="B81" s="22">
        <v>25800</v>
      </c>
      <c r="C81" s="22" t="s">
        <v>11</v>
      </c>
      <c r="D81" s="31">
        <v>26.24</v>
      </c>
      <c r="F81" s="34">
        <v>0.8989547038327527</v>
      </c>
      <c r="G81" s="35">
        <v>3.24</v>
      </c>
      <c r="IU81" s="75">
        <f t="shared" si="5"/>
        <v>2.8099999999999987</v>
      </c>
      <c r="IV81" s="6" t="b">
        <f t="shared" si="6"/>
        <v>1</v>
      </c>
    </row>
    <row r="82" spans="1:256" ht="13.5" thickBot="1">
      <c r="A82" s="30" t="s">
        <v>5</v>
      </c>
      <c r="B82" s="22">
        <v>27250</v>
      </c>
      <c r="C82" s="22" t="s">
        <v>11</v>
      </c>
      <c r="D82" s="31">
        <v>24.58</v>
      </c>
      <c r="F82" s="34">
        <v>0.9494773519163763</v>
      </c>
      <c r="G82" s="35">
        <v>1.58</v>
      </c>
      <c r="IU82" s="75">
        <f t="shared" si="5"/>
        <v>1.370000000000001</v>
      </c>
      <c r="IV82" s="6" t="b">
        <f t="shared" si="6"/>
        <v>1</v>
      </c>
    </row>
    <row r="83" spans="1:256" ht="13.5" thickBot="1">
      <c r="A83" s="30" t="s">
        <v>5</v>
      </c>
      <c r="B83" s="22">
        <v>28700</v>
      </c>
      <c r="C83" s="22" t="s">
        <v>11</v>
      </c>
      <c r="D83" s="31">
        <v>23</v>
      </c>
      <c r="F83" s="34">
        <v>1</v>
      </c>
      <c r="G83" s="35">
        <v>0</v>
      </c>
      <c r="IU83" s="75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30100</v>
      </c>
      <c r="C84" s="22" t="s">
        <v>11</v>
      </c>
      <c r="D84" s="31">
        <v>21.54</v>
      </c>
      <c r="F84" s="34">
        <v>1.048780487804878</v>
      </c>
      <c r="G84" s="35">
        <v>-1.46</v>
      </c>
      <c r="IU84" s="75">
        <f t="shared" si="5"/>
        <v>-1.3000000000000007</v>
      </c>
      <c r="IV84" s="6" t="b">
        <f t="shared" si="6"/>
        <v>1</v>
      </c>
    </row>
    <row r="85" spans="1:256" ht="13.5" thickBot="1">
      <c r="A85" s="30" t="s">
        <v>5</v>
      </c>
      <c r="B85" s="22">
        <v>31550</v>
      </c>
      <c r="C85" s="22" t="s">
        <v>11</v>
      </c>
      <c r="D85" s="31">
        <v>20.11</v>
      </c>
      <c r="F85" s="34">
        <v>1.0993031358885017</v>
      </c>
      <c r="G85" s="35">
        <v>-2.89</v>
      </c>
      <c r="IU85" s="75">
        <f t="shared" si="5"/>
        <v>-2.530000000000001</v>
      </c>
      <c r="IV85" s="6" t="b">
        <f t="shared" si="6"/>
        <v>1</v>
      </c>
    </row>
    <row r="86" spans="1:256" ht="13.5" thickBot="1">
      <c r="A86" s="30" t="s">
        <v>5</v>
      </c>
      <c r="B86" s="22">
        <v>34450</v>
      </c>
      <c r="C86" s="22" t="s">
        <v>11</v>
      </c>
      <c r="D86" s="31">
        <v>17.45</v>
      </c>
      <c r="F86" s="34">
        <v>1.2003484320557491</v>
      </c>
      <c r="G86" s="35">
        <v>-5.55</v>
      </c>
      <c r="IU86" s="75">
        <f t="shared" si="5"/>
        <v>-4.809999999999999</v>
      </c>
      <c r="IV86" s="6" t="b">
        <f t="shared" si="6"/>
        <v>1</v>
      </c>
    </row>
    <row r="87" spans="1:256" ht="13.5" thickBot="1">
      <c r="A87" s="30" t="s">
        <v>6</v>
      </c>
      <c r="B87" s="22">
        <v>37300</v>
      </c>
      <c r="C87" s="22" t="s">
        <v>11</v>
      </c>
      <c r="D87" s="31">
        <v>15.13</v>
      </c>
      <c r="F87" s="36">
        <v>1.2996515679442509</v>
      </c>
      <c r="G87" s="37">
        <v>-7.87</v>
      </c>
      <c r="IU87" s="75">
        <f t="shared" si="5"/>
        <v>-6.780000000000001</v>
      </c>
      <c r="IV87" s="6" t="b">
        <f t="shared" si="6"/>
        <v>1</v>
      </c>
    </row>
    <row r="88" spans="1:7" ht="12.75">
      <c r="A88" s="25" t="s">
        <v>7</v>
      </c>
      <c r="B88" s="22">
        <v>28700</v>
      </c>
      <c r="C88" s="23"/>
      <c r="D88" s="38"/>
      <c r="G88" s="44">
        <v>18.32</v>
      </c>
    </row>
    <row r="89" spans="1:4" ht="12.75">
      <c r="A89" s="25" t="s">
        <v>8</v>
      </c>
      <c r="B89" s="39">
        <v>23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40491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40892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6">
        <v>20200</v>
      </c>
      <c r="C96" s="22" t="s">
        <v>11</v>
      </c>
      <c r="D96" s="31">
        <v>33.06</v>
      </c>
      <c r="F96" s="32">
        <v>0.698961937716263</v>
      </c>
      <c r="G96" s="33">
        <v>9.81</v>
      </c>
      <c r="IU96" s="75">
        <f aca="true" t="shared" si="7" ref="IU96:IU104">D130-$D$134</f>
        <v>8.189999999999998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23100</v>
      </c>
      <c r="C97" s="22" t="s">
        <v>11</v>
      </c>
      <c r="D97" s="31">
        <v>29.51</v>
      </c>
      <c r="F97" s="34">
        <v>0.7993079584775087</v>
      </c>
      <c r="G97" s="35">
        <v>6.26</v>
      </c>
      <c r="IU97" s="75">
        <f t="shared" si="7"/>
        <v>5.170000000000002</v>
      </c>
      <c r="IV97" s="6" t="b">
        <f t="shared" si="8"/>
        <v>1</v>
      </c>
    </row>
    <row r="98" spans="1:256" ht="13.5" thickBot="1">
      <c r="A98" s="30" t="s">
        <v>5</v>
      </c>
      <c r="B98" s="22">
        <v>26000</v>
      </c>
      <c r="C98" s="22" t="s">
        <v>11</v>
      </c>
      <c r="D98" s="31">
        <v>26.24</v>
      </c>
      <c r="F98" s="34">
        <v>0.8996539792387543</v>
      </c>
      <c r="G98" s="35">
        <v>2.99</v>
      </c>
      <c r="IU98" s="75">
        <f t="shared" si="7"/>
        <v>2.469999999999999</v>
      </c>
      <c r="IV98" s="6" t="b">
        <f t="shared" si="8"/>
        <v>1</v>
      </c>
    </row>
    <row r="99" spans="1:256" ht="13.5" thickBot="1">
      <c r="A99" s="30" t="s">
        <v>5</v>
      </c>
      <c r="B99" s="22">
        <v>27450</v>
      </c>
      <c r="C99" s="22" t="s">
        <v>11</v>
      </c>
      <c r="D99" s="31">
        <v>24.71</v>
      </c>
      <c r="F99" s="34">
        <v>0.9498269896193772</v>
      </c>
      <c r="G99" s="35">
        <v>1.46</v>
      </c>
      <c r="IU99" s="75">
        <f t="shared" si="7"/>
        <v>1.1999999999999993</v>
      </c>
      <c r="IV99" s="6" t="b">
        <f t="shared" si="8"/>
        <v>1</v>
      </c>
    </row>
    <row r="100" spans="1:256" ht="13.5" thickBot="1">
      <c r="A100" s="30" t="s">
        <v>5</v>
      </c>
      <c r="B100" s="22">
        <v>28900</v>
      </c>
      <c r="C100" s="22" t="s">
        <v>11</v>
      </c>
      <c r="D100" s="31">
        <v>23.25</v>
      </c>
      <c r="F100" s="34">
        <v>1</v>
      </c>
      <c r="G100" s="35">
        <v>0</v>
      </c>
      <c r="IU100" s="75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30350</v>
      </c>
      <c r="C101" s="22" t="s">
        <v>11</v>
      </c>
      <c r="D101" s="31">
        <v>21.86</v>
      </c>
      <c r="F101" s="34">
        <v>1.0501730103806228</v>
      </c>
      <c r="G101" s="35">
        <v>-1.39</v>
      </c>
      <c r="IU101" s="75">
        <f t="shared" si="7"/>
        <v>-1.129999999999999</v>
      </c>
      <c r="IV101" s="6" t="b">
        <f t="shared" si="8"/>
        <v>1</v>
      </c>
    </row>
    <row r="102" spans="1:256" ht="13.5" thickBot="1">
      <c r="A102" s="30" t="s">
        <v>5</v>
      </c>
      <c r="B102" s="22">
        <v>31800</v>
      </c>
      <c r="C102" s="22" t="s">
        <v>11</v>
      </c>
      <c r="D102" s="31">
        <v>20.55</v>
      </c>
      <c r="F102" s="34">
        <v>1.1003460207612457</v>
      </c>
      <c r="G102" s="35">
        <v>-2.7</v>
      </c>
      <c r="IU102" s="75">
        <f t="shared" si="7"/>
        <v>-2.16</v>
      </c>
      <c r="IV102" s="6" t="b">
        <f t="shared" si="8"/>
        <v>1</v>
      </c>
    </row>
    <row r="103" spans="1:256" ht="13.5" thickBot="1">
      <c r="A103" s="30" t="s">
        <v>5</v>
      </c>
      <c r="B103" s="22">
        <v>34650</v>
      </c>
      <c r="C103" s="22" t="s">
        <v>11</v>
      </c>
      <c r="D103" s="31">
        <v>18.17</v>
      </c>
      <c r="F103" s="34">
        <v>1.198961937716263</v>
      </c>
      <c r="G103" s="35">
        <v>-5.08</v>
      </c>
      <c r="IU103" s="75">
        <f t="shared" si="7"/>
        <v>-4.09</v>
      </c>
      <c r="IV103" s="6" t="b">
        <f t="shared" si="8"/>
        <v>1</v>
      </c>
    </row>
    <row r="104" spans="1:256" ht="13.5" thickBot="1">
      <c r="A104" s="30" t="s">
        <v>6</v>
      </c>
      <c r="B104" s="22">
        <v>37550</v>
      </c>
      <c r="C104" s="22" t="s">
        <v>11</v>
      </c>
      <c r="D104" s="31">
        <v>16.03</v>
      </c>
      <c r="F104" s="36">
        <v>1.2993079584775087</v>
      </c>
      <c r="G104" s="37">
        <v>-7.22</v>
      </c>
      <c r="IU104" s="75">
        <f t="shared" si="7"/>
        <v>-5.73</v>
      </c>
      <c r="IV104" s="6" t="b">
        <f t="shared" si="8"/>
        <v>1</v>
      </c>
    </row>
    <row r="105" spans="1:7" ht="12.75">
      <c r="A105" s="25" t="s">
        <v>7</v>
      </c>
      <c r="B105" s="22">
        <v>28900</v>
      </c>
      <c r="C105" s="23"/>
      <c r="D105" s="38"/>
      <c r="G105" s="44">
        <v>17.03</v>
      </c>
    </row>
    <row r="106" spans="1:4" ht="12.75">
      <c r="A106" s="25" t="s">
        <v>8</v>
      </c>
      <c r="B106" s="39">
        <v>23.25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40491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40983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6">
        <v>20300</v>
      </c>
      <c r="C113" s="22" t="s">
        <v>11</v>
      </c>
      <c r="D113" s="31">
        <v>32.75</v>
      </c>
      <c r="F113" s="32">
        <v>0.7</v>
      </c>
      <c r="G113" s="33">
        <v>9.25</v>
      </c>
      <c r="IU113" s="75">
        <f aca="true" t="shared" si="9" ref="IU113:IU121">D147-$D$151</f>
        <v>8.21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23200</v>
      </c>
      <c r="C114" s="22" t="s">
        <v>11</v>
      </c>
      <c r="D114" s="31">
        <v>29.39</v>
      </c>
      <c r="F114" s="34">
        <v>0.8</v>
      </c>
      <c r="G114" s="35">
        <v>5.89</v>
      </c>
      <c r="IU114" s="75">
        <f t="shared" si="9"/>
        <v>5.219999999999999</v>
      </c>
      <c r="IV114" s="6" t="b">
        <f t="shared" si="10"/>
        <v>1</v>
      </c>
    </row>
    <row r="115" spans="1:256" ht="13.5" thickBot="1">
      <c r="A115" s="30" t="s">
        <v>5</v>
      </c>
      <c r="B115" s="22">
        <v>26100</v>
      </c>
      <c r="C115" s="22" t="s">
        <v>11</v>
      </c>
      <c r="D115" s="31">
        <v>26.31</v>
      </c>
      <c r="F115" s="34">
        <v>0.9</v>
      </c>
      <c r="G115" s="35">
        <v>2.81</v>
      </c>
      <c r="IU115" s="75">
        <f t="shared" si="9"/>
        <v>2.4899999999999984</v>
      </c>
      <c r="IV115" s="6" t="b">
        <f t="shared" si="10"/>
        <v>1</v>
      </c>
    </row>
    <row r="116" spans="1:256" ht="13.5" thickBot="1">
      <c r="A116" s="30" t="s">
        <v>5</v>
      </c>
      <c r="B116" s="22">
        <v>27550</v>
      </c>
      <c r="C116" s="22" t="s">
        <v>11</v>
      </c>
      <c r="D116" s="31">
        <v>24.87</v>
      </c>
      <c r="F116" s="34">
        <v>0.95</v>
      </c>
      <c r="G116" s="35">
        <v>1.37</v>
      </c>
      <c r="IU116" s="75">
        <f t="shared" si="9"/>
        <v>1.1900000000000013</v>
      </c>
      <c r="IV116" s="6" t="b">
        <f t="shared" si="10"/>
        <v>1</v>
      </c>
    </row>
    <row r="117" spans="1:256" ht="13.5" thickBot="1">
      <c r="A117" s="30" t="s">
        <v>5</v>
      </c>
      <c r="B117" s="22">
        <v>29000</v>
      </c>
      <c r="C117" s="22" t="s">
        <v>11</v>
      </c>
      <c r="D117" s="31">
        <v>23.5</v>
      </c>
      <c r="F117" s="34">
        <v>1</v>
      </c>
      <c r="G117" s="35">
        <v>0</v>
      </c>
      <c r="IU117" s="75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30450</v>
      </c>
      <c r="C118" s="22" t="s">
        <v>11</v>
      </c>
      <c r="D118" s="31">
        <v>22.2</v>
      </c>
      <c r="F118" s="34">
        <v>1.05</v>
      </c>
      <c r="G118" s="35">
        <v>-1.3</v>
      </c>
      <c r="IU118" s="75">
        <f t="shared" si="9"/>
        <v>-1.120000000000001</v>
      </c>
      <c r="IV118" s="6" t="b">
        <f t="shared" si="10"/>
        <v>1</v>
      </c>
    </row>
    <row r="119" spans="1:256" ht="13.5" thickBot="1">
      <c r="A119" s="30" t="s">
        <v>5</v>
      </c>
      <c r="B119" s="22">
        <v>31900</v>
      </c>
      <c r="C119" s="22" t="s">
        <v>11</v>
      </c>
      <c r="D119" s="31">
        <v>20.97</v>
      </c>
      <c r="F119" s="34">
        <v>1.1</v>
      </c>
      <c r="G119" s="35">
        <v>-2.53</v>
      </c>
      <c r="IU119" s="75">
        <f t="shared" si="9"/>
        <v>-2.1799999999999997</v>
      </c>
      <c r="IV119" s="6" t="b">
        <f t="shared" si="10"/>
        <v>1</v>
      </c>
    </row>
    <row r="120" spans="1:256" ht="13.5" thickBot="1">
      <c r="A120" s="30" t="s">
        <v>5</v>
      </c>
      <c r="B120" s="22">
        <v>34850</v>
      </c>
      <c r="C120" s="22" t="s">
        <v>11</v>
      </c>
      <c r="D120" s="31">
        <v>18.69</v>
      </c>
      <c r="F120" s="34">
        <v>1.2017241379310344</v>
      </c>
      <c r="G120" s="35">
        <v>-4.81</v>
      </c>
      <c r="IU120" s="75">
        <f t="shared" si="9"/>
        <v>-4.09</v>
      </c>
      <c r="IV120" s="6" t="b">
        <f t="shared" si="10"/>
        <v>1</v>
      </c>
    </row>
    <row r="121" spans="1:256" ht="13.5" thickBot="1">
      <c r="A121" s="30" t="s">
        <v>6</v>
      </c>
      <c r="B121" s="22">
        <v>37750</v>
      </c>
      <c r="C121" s="22" t="s">
        <v>11</v>
      </c>
      <c r="D121" s="31">
        <v>16.72</v>
      </c>
      <c r="F121" s="36">
        <v>1.3017241379310345</v>
      </c>
      <c r="G121" s="37">
        <v>-6.78</v>
      </c>
      <c r="IU121" s="75">
        <f t="shared" si="9"/>
        <v>-5.739999999999998</v>
      </c>
      <c r="IV121" s="6" t="b">
        <f t="shared" si="10"/>
        <v>1</v>
      </c>
    </row>
    <row r="122" spans="1:7" ht="12.75">
      <c r="A122" s="25" t="s">
        <v>7</v>
      </c>
      <c r="B122" s="22">
        <v>29000</v>
      </c>
      <c r="C122" s="23"/>
      <c r="D122" s="38"/>
      <c r="G122" s="44">
        <v>16.03</v>
      </c>
    </row>
    <row r="123" spans="1:4" ht="12.75">
      <c r="A123" s="25" t="s">
        <v>8</v>
      </c>
      <c r="B123" s="39">
        <v>23.5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40491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41263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6">
        <v>20850</v>
      </c>
      <c r="C130" s="22" t="s">
        <v>11</v>
      </c>
      <c r="D130" s="31">
        <v>32.44</v>
      </c>
      <c r="F130" s="32">
        <v>0.6996644295302014</v>
      </c>
      <c r="G130" s="33">
        <v>8.19</v>
      </c>
      <c r="IU130" s="75">
        <f aca="true" t="shared" si="11" ref="IU130:IU138">D164-$D$168</f>
        <v>8.200000000000003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23850</v>
      </c>
      <c r="C131" s="22" t="s">
        <v>11</v>
      </c>
      <c r="D131" s="31">
        <v>29.42</v>
      </c>
      <c r="F131" s="34">
        <v>0.8003355704697986</v>
      </c>
      <c r="G131" s="35">
        <v>5.17</v>
      </c>
      <c r="IU131" s="75">
        <f t="shared" si="11"/>
        <v>5.18</v>
      </c>
      <c r="IV131" s="6" t="b">
        <f t="shared" si="12"/>
        <v>1</v>
      </c>
    </row>
    <row r="132" spans="1:256" ht="13.5" thickBot="1">
      <c r="A132" s="30" t="s">
        <v>5</v>
      </c>
      <c r="B132" s="22">
        <v>26800</v>
      </c>
      <c r="C132" s="22" t="s">
        <v>11</v>
      </c>
      <c r="D132" s="31">
        <v>26.72</v>
      </c>
      <c r="F132" s="34">
        <v>0.8993288590604027</v>
      </c>
      <c r="G132" s="35">
        <v>2.47</v>
      </c>
      <c r="IU132" s="75">
        <f t="shared" si="11"/>
        <v>2.469999999999999</v>
      </c>
      <c r="IV132" s="6" t="b">
        <f t="shared" si="12"/>
        <v>1</v>
      </c>
    </row>
    <row r="133" spans="1:256" ht="13.5" thickBot="1">
      <c r="A133" s="30" t="s">
        <v>5</v>
      </c>
      <c r="B133" s="22">
        <v>28300</v>
      </c>
      <c r="C133" s="22" t="s">
        <v>11</v>
      </c>
      <c r="D133" s="31">
        <v>25.45</v>
      </c>
      <c r="F133" s="34">
        <v>0.9496644295302014</v>
      </c>
      <c r="G133" s="35">
        <v>1.2</v>
      </c>
      <c r="IU133" s="75">
        <f t="shared" si="11"/>
        <v>1.2199999999999989</v>
      </c>
      <c r="IV133" s="6" t="b">
        <f t="shared" si="12"/>
        <v>1</v>
      </c>
    </row>
    <row r="134" spans="1:256" ht="13.5" thickBot="1">
      <c r="A134" s="30" t="s">
        <v>5</v>
      </c>
      <c r="B134" s="22">
        <v>29800</v>
      </c>
      <c r="C134" s="22" t="s">
        <v>11</v>
      </c>
      <c r="D134" s="31">
        <v>24.25</v>
      </c>
      <c r="F134" s="34">
        <v>1</v>
      </c>
      <c r="G134" s="35">
        <v>0</v>
      </c>
      <c r="IU134" s="75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31300</v>
      </c>
      <c r="C135" s="22" t="s">
        <v>11</v>
      </c>
      <c r="D135" s="31">
        <v>23.12</v>
      </c>
      <c r="F135" s="34">
        <v>1.0503355704697988</v>
      </c>
      <c r="G135" s="35">
        <v>-1.13</v>
      </c>
      <c r="IU135" s="75">
        <f t="shared" si="11"/>
        <v>-1.120000000000001</v>
      </c>
      <c r="IV135" s="6" t="b">
        <f t="shared" si="12"/>
        <v>1</v>
      </c>
    </row>
    <row r="136" spans="1:256" ht="13.5" thickBot="1">
      <c r="A136" s="30" t="s">
        <v>5</v>
      </c>
      <c r="B136" s="22">
        <v>32750</v>
      </c>
      <c r="C136" s="22" t="s">
        <v>11</v>
      </c>
      <c r="D136" s="31">
        <v>22.09</v>
      </c>
      <c r="F136" s="34">
        <v>1.098993288590604</v>
      </c>
      <c r="G136" s="35">
        <v>-2.16</v>
      </c>
      <c r="IU136" s="75">
        <f t="shared" si="11"/>
        <v>-2.1700000000000017</v>
      </c>
      <c r="IV136" s="6" t="b">
        <f t="shared" si="12"/>
        <v>1</v>
      </c>
    </row>
    <row r="137" spans="1:256" ht="13.5" thickBot="1">
      <c r="A137" s="30" t="s">
        <v>5</v>
      </c>
      <c r="B137" s="22">
        <v>35750</v>
      </c>
      <c r="C137" s="22" t="s">
        <v>11</v>
      </c>
      <c r="D137" s="31">
        <v>20.16</v>
      </c>
      <c r="F137" s="34">
        <v>1.1996644295302012</v>
      </c>
      <c r="G137" s="35">
        <v>-4.09</v>
      </c>
      <c r="IU137" s="75">
        <f t="shared" si="11"/>
        <v>-4.100000000000001</v>
      </c>
      <c r="IV137" s="6" t="b">
        <f t="shared" si="12"/>
        <v>1</v>
      </c>
    </row>
    <row r="138" spans="1:256" ht="13.5" thickBot="1">
      <c r="A138" s="30" t="s">
        <v>6</v>
      </c>
      <c r="B138" s="22">
        <v>38700</v>
      </c>
      <c r="C138" s="22" t="s">
        <v>11</v>
      </c>
      <c r="D138" s="31">
        <v>18.52</v>
      </c>
      <c r="F138" s="36">
        <v>1.2986577181208054</v>
      </c>
      <c r="G138" s="37">
        <v>-5.73</v>
      </c>
      <c r="IU138" s="75">
        <f t="shared" si="11"/>
        <v>-5.73</v>
      </c>
      <c r="IV138" s="6" t="b">
        <f t="shared" si="12"/>
        <v>1</v>
      </c>
    </row>
    <row r="139" spans="1:7" ht="12.75">
      <c r="A139" s="25" t="s">
        <v>7</v>
      </c>
      <c r="B139" s="22">
        <v>29800</v>
      </c>
      <c r="C139" s="23"/>
      <c r="D139" s="38"/>
      <c r="G139" s="44">
        <v>13.92</v>
      </c>
    </row>
    <row r="140" spans="1:4" ht="12.75">
      <c r="A140" s="25" t="s">
        <v>8</v>
      </c>
      <c r="B140" s="39">
        <v>24.25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40491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41353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6">
        <v>21000</v>
      </c>
      <c r="C147" s="22" t="s">
        <v>11</v>
      </c>
      <c r="D147" s="31">
        <v>32.46</v>
      </c>
      <c r="F147" s="32">
        <v>0.6988352745424293</v>
      </c>
      <c r="G147" s="33">
        <v>8.21</v>
      </c>
      <c r="IU147" s="75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24000</v>
      </c>
      <c r="C148" s="22" t="s">
        <v>11</v>
      </c>
      <c r="D148" s="31">
        <v>29.47</v>
      </c>
      <c r="F148" s="34">
        <v>0.7986688851913477</v>
      </c>
      <c r="G148" s="35">
        <v>5.22</v>
      </c>
      <c r="IU148" s="75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27000</v>
      </c>
      <c r="C149" s="22" t="s">
        <v>11</v>
      </c>
      <c r="D149" s="31">
        <v>26.74</v>
      </c>
      <c r="F149" s="34">
        <v>0.8985024958402662</v>
      </c>
      <c r="G149" s="35">
        <v>2.49</v>
      </c>
      <c r="IU149" s="75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28550</v>
      </c>
      <c r="C150" s="22" t="s">
        <v>11</v>
      </c>
      <c r="D150" s="31">
        <v>25.44</v>
      </c>
      <c r="F150" s="34">
        <v>0.9500831946755408</v>
      </c>
      <c r="G150" s="35">
        <v>1.19</v>
      </c>
      <c r="IU150" s="75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30050</v>
      </c>
      <c r="C151" s="22" t="s">
        <v>11</v>
      </c>
      <c r="D151" s="31">
        <v>24.25</v>
      </c>
      <c r="F151" s="34">
        <v>1</v>
      </c>
      <c r="G151" s="35">
        <v>0</v>
      </c>
      <c r="IU151" s="75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31550</v>
      </c>
      <c r="C152" s="22" t="s">
        <v>11</v>
      </c>
      <c r="D152" s="31">
        <v>23.13</v>
      </c>
      <c r="F152" s="34">
        <v>1.0499168053244592</v>
      </c>
      <c r="G152" s="35">
        <v>-1.12</v>
      </c>
      <c r="IU152" s="75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33050</v>
      </c>
      <c r="C153" s="22" t="s">
        <v>11</v>
      </c>
      <c r="D153" s="31">
        <v>22.07</v>
      </c>
      <c r="F153" s="34">
        <v>1.0998336106489184</v>
      </c>
      <c r="G153" s="35">
        <v>-2.18</v>
      </c>
      <c r="IU153" s="75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36050</v>
      </c>
      <c r="C154" s="22" t="s">
        <v>11</v>
      </c>
      <c r="D154" s="31">
        <v>20.16</v>
      </c>
      <c r="F154" s="34">
        <v>1.199667221297837</v>
      </c>
      <c r="G154" s="35">
        <v>-4.09</v>
      </c>
      <c r="IU154" s="75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39050</v>
      </c>
      <c r="C155" s="22" t="s">
        <v>11</v>
      </c>
      <c r="D155" s="31">
        <v>18.51</v>
      </c>
      <c r="F155" s="36">
        <v>1.2995008319467554</v>
      </c>
      <c r="G155" s="37">
        <v>-5.74</v>
      </c>
      <c r="IU155" s="75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30050</v>
      </c>
      <c r="C156" s="23"/>
      <c r="D156" s="38"/>
      <c r="G156" s="44">
        <v>13.950000000000001</v>
      </c>
    </row>
    <row r="157" spans="1:4" ht="12.75">
      <c r="A157" s="25" t="s">
        <v>8</v>
      </c>
      <c r="B157" s="39">
        <v>24.25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ht="13.5" thickBot="1"/>
    <row r="161" spans="1:4" ht="12.75">
      <c r="A161" s="17" t="s">
        <v>1</v>
      </c>
      <c r="B161" s="18">
        <v>40491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6">
        <v>23250</v>
      </c>
      <c r="C164" s="22" t="s">
        <v>11</v>
      </c>
      <c r="D164" s="31">
        <v>33.2</v>
      </c>
      <c r="F164" s="32">
        <v>0.6992481203007519</v>
      </c>
      <c r="G164" s="33">
        <v>8.2</v>
      </c>
      <c r="IU164" s="75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26600</v>
      </c>
      <c r="C165" s="22" t="s">
        <v>11</v>
      </c>
      <c r="D165" s="31">
        <v>30.18</v>
      </c>
      <c r="F165" s="34">
        <v>0.8</v>
      </c>
      <c r="G165" s="35">
        <v>5.18</v>
      </c>
      <c r="IU165" s="75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29900</v>
      </c>
      <c r="C166" s="22" t="s">
        <v>11</v>
      </c>
      <c r="D166" s="31">
        <v>27.47</v>
      </c>
      <c r="F166" s="34">
        <v>0.8992481203007519</v>
      </c>
      <c r="G166" s="35">
        <v>2.47</v>
      </c>
      <c r="IU166" s="75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31550</v>
      </c>
      <c r="C167" s="22" t="s">
        <v>11</v>
      </c>
      <c r="D167" s="31">
        <v>26.22</v>
      </c>
      <c r="F167" s="34">
        <v>0.9488721804511279</v>
      </c>
      <c r="G167" s="35">
        <v>1.22</v>
      </c>
      <c r="IU167" s="75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33250</v>
      </c>
      <c r="C168" s="22" t="s">
        <v>11</v>
      </c>
      <c r="D168" s="31">
        <v>25</v>
      </c>
      <c r="F168" s="34">
        <v>1</v>
      </c>
      <c r="G168" s="35">
        <v>0</v>
      </c>
      <c r="IU168" s="75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34900</v>
      </c>
      <c r="C169" s="22" t="s">
        <v>11</v>
      </c>
      <c r="D169" s="31">
        <v>23.88</v>
      </c>
      <c r="F169" s="34">
        <v>1.049624060150376</v>
      </c>
      <c r="G169" s="35">
        <v>-1.12</v>
      </c>
      <c r="IU169" s="75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36550</v>
      </c>
      <c r="C170" s="22" t="s">
        <v>11</v>
      </c>
      <c r="D170" s="31">
        <v>22.83</v>
      </c>
      <c r="F170" s="34">
        <v>1.0992481203007518</v>
      </c>
      <c r="G170" s="35">
        <v>-2.17</v>
      </c>
      <c r="IU170" s="75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39900</v>
      </c>
      <c r="C171" s="22" t="s">
        <v>11</v>
      </c>
      <c r="D171" s="31">
        <v>20.9</v>
      </c>
      <c r="F171" s="34">
        <v>1.2</v>
      </c>
      <c r="G171" s="35">
        <v>-4.1</v>
      </c>
      <c r="IU171" s="75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43200</v>
      </c>
      <c r="C172" s="22" t="s">
        <v>11</v>
      </c>
      <c r="D172" s="31">
        <v>19.27</v>
      </c>
      <c r="F172" s="36">
        <v>1.299248120300752</v>
      </c>
      <c r="G172" s="37">
        <v>-5.73</v>
      </c>
      <c r="IU172" s="75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33250</v>
      </c>
      <c r="C173" s="23"/>
      <c r="D173" s="38"/>
      <c r="G173" s="44">
        <v>13.93</v>
      </c>
    </row>
    <row r="174" spans="1:4" ht="12.75">
      <c r="A174" s="25" t="s">
        <v>8</v>
      </c>
      <c r="B174" s="39">
        <v>25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255:256" ht="13.5" thickBot="1">
      <c r="IU177" s="75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40491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40527</v>
      </c>
      <c r="C180" s="23"/>
      <c r="D180" s="27"/>
      <c r="F180" s="28" t="s">
        <v>20</v>
      </c>
      <c r="G180" s="29" t="s">
        <v>21</v>
      </c>
      <c r="H180" s="44"/>
      <c r="IU180" s="75">
        <f aca="true" t="shared" si="13" ref="IU180:IU188">D215-$D$219</f>
        <v>11.190000000000001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6">
        <v>4150</v>
      </c>
      <c r="C181" s="22" t="s">
        <v>11</v>
      </c>
      <c r="D181" s="31">
        <v>35.06</v>
      </c>
      <c r="F181" s="89">
        <v>0.7033898305084746</v>
      </c>
      <c r="G181" s="90">
        <v>17.31</v>
      </c>
      <c r="H181" s="44"/>
      <c r="IU181" s="75">
        <f t="shared" si="13"/>
        <v>7.170000000000002</v>
      </c>
      <c r="IV181" s="6" t="b">
        <f t="shared" si="14"/>
        <v>1</v>
      </c>
    </row>
    <row r="182" spans="1:256" ht="13.5" thickBot="1">
      <c r="A182" s="30" t="s">
        <v>5</v>
      </c>
      <c r="B182" s="66">
        <v>4750</v>
      </c>
      <c r="C182" s="22" t="s">
        <v>11</v>
      </c>
      <c r="D182" s="31">
        <v>28.8</v>
      </c>
      <c r="F182" s="91">
        <v>0.8050847457627118</v>
      </c>
      <c r="G182" s="90">
        <v>11.05</v>
      </c>
      <c r="H182" s="44"/>
      <c r="IU182" s="75">
        <f t="shared" si="13"/>
        <v>3.4400000000000013</v>
      </c>
      <c r="IV182" s="6" t="b">
        <f t="shared" si="14"/>
        <v>1</v>
      </c>
    </row>
    <row r="183" spans="1:256" ht="13.5" thickBot="1">
      <c r="A183" s="30" t="s">
        <v>5</v>
      </c>
      <c r="B183" s="66">
        <v>5350</v>
      </c>
      <c r="C183" s="22" t="s">
        <v>11</v>
      </c>
      <c r="D183" s="31">
        <v>22.88</v>
      </c>
      <c r="F183" s="91">
        <v>0.9067796610169492</v>
      </c>
      <c r="G183" s="90">
        <v>5.13</v>
      </c>
      <c r="H183" s="44"/>
      <c r="IU183" s="75">
        <f t="shared" si="13"/>
        <v>1.6799999999999997</v>
      </c>
      <c r="IV183" s="6" t="b">
        <f t="shared" si="14"/>
        <v>1</v>
      </c>
    </row>
    <row r="184" spans="1:256" ht="13.5" thickBot="1">
      <c r="A184" s="30" t="s">
        <v>5</v>
      </c>
      <c r="B184" s="66">
        <v>5650</v>
      </c>
      <c r="C184" s="22" t="s">
        <v>11</v>
      </c>
      <c r="D184" s="31">
        <v>20.04</v>
      </c>
      <c r="F184" s="91">
        <v>0.9576271186440678</v>
      </c>
      <c r="G184" s="90">
        <v>2.29</v>
      </c>
      <c r="H184" s="44"/>
      <c r="IU184" s="75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66">
        <v>5900</v>
      </c>
      <c r="C185" s="22" t="s">
        <v>11</v>
      </c>
      <c r="D185" s="31">
        <v>17.75</v>
      </c>
      <c r="F185" s="91">
        <v>1</v>
      </c>
      <c r="G185" s="90">
        <v>0</v>
      </c>
      <c r="H185" s="44"/>
      <c r="IU185" s="75">
        <f t="shared" si="13"/>
        <v>-1.6099999999999994</v>
      </c>
      <c r="IV185" s="6" t="b">
        <f t="shared" si="14"/>
        <v>1</v>
      </c>
    </row>
    <row r="186" spans="1:256" ht="13.5" thickBot="1">
      <c r="A186" s="30" t="s">
        <v>5</v>
      </c>
      <c r="B186" s="66">
        <v>6200</v>
      </c>
      <c r="C186" s="22" t="s">
        <v>11</v>
      </c>
      <c r="D186" s="31">
        <v>15.08</v>
      </c>
      <c r="F186" s="91">
        <v>1.0508474576271187</v>
      </c>
      <c r="G186" s="90">
        <v>-2.67</v>
      </c>
      <c r="H186" s="44"/>
      <c r="IU186" s="75">
        <f t="shared" si="13"/>
        <v>-3.1400000000000006</v>
      </c>
      <c r="IV186" s="6" t="b">
        <f t="shared" si="14"/>
        <v>1</v>
      </c>
    </row>
    <row r="187" spans="1:256" ht="13.5" thickBot="1">
      <c r="A187" s="30" t="s">
        <v>5</v>
      </c>
      <c r="B187" s="66">
        <v>6500</v>
      </c>
      <c r="C187" s="22" t="s">
        <v>11</v>
      </c>
      <c r="D187" s="31">
        <v>12.49</v>
      </c>
      <c r="F187" s="91">
        <v>1.1016949152542372</v>
      </c>
      <c r="G187" s="90">
        <v>-5.26</v>
      </c>
      <c r="H187" s="44"/>
      <c r="IU187" s="75">
        <f t="shared" si="13"/>
        <v>-5.99</v>
      </c>
      <c r="IV187" s="6" t="b">
        <f t="shared" si="14"/>
        <v>1</v>
      </c>
    </row>
    <row r="188" spans="1:256" ht="13.5" thickBot="1">
      <c r="A188" s="30" t="s">
        <v>5</v>
      </c>
      <c r="B188" s="66">
        <v>7100</v>
      </c>
      <c r="C188" s="22" t="s">
        <v>11</v>
      </c>
      <c r="D188" s="31">
        <v>7.57</v>
      </c>
      <c r="F188" s="91">
        <v>1.2033898305084745</v>
      </c>
      <c r="G188" s="90">
        <v>-10.18</v>
      </c>
      <c r="H188" s="44"/>
      <c r="IU188" s="75">
        <f t="shared" si="13"/>
        <v>-8.54</v>
      </c>
      <c r="IV188" s="6" t="b">
        <f t="shared" si="14"/>
        <v>1</v>
      </c>
    </row>
    <row r="189" spans="1:7" ht="13.5" thickBot="1">
      <c r="A189" s="30" t="s">
        <v>6</v>
      </c>
      <c r="B189" s="66">
        <v>7700</v>
      </c>
      <c r="C189" s="22" t="s">
        <v>11</v>
      </c>
      <c r="D189" s="31">
        <v>3</v>
      </c>
      <c r="F189" s="92">
        <v>1.305084745762712</v>
      </c>
      <c r="G189" s="90">
        <v>-14.75</v>
      </c>
    </row>
    <row r="190" spans="1:7" ht="12.75">
      <c r="A190" s="25" t="s">
        <v>7</v>
      </c>
      <c r="B190" s="66">
        <v>5900</v>
      </c>
      <c r="C190" s="23"/>
      <c r="D190" s="38"/>
      <c r="G190" s="44">
        <v>32.06</v>
      </c>
    </row>
    <row r="191" spans="1:4" ht="12.75">
      <c r="A191" s="25" t="s">
        <v>8</v>
      </c>
      <c r="B191" s="39">
        <v>17.75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40491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40619</v>
      </c>
      <c r="C197" s="23"/>
      <c r="D197" s="27"/>
      <c r="F197" s="28" t="s">
        <v>20</v>
      </c>
      <c r="G197" s="29" t="s">
        <v>21</v>
      </c>
      <c r="IU197" s="75">
        <f aca="true" t="shared" si="15" ref="IU197:IU205">D232-$D$236</f>
        <v>10.090000000000003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6">
        <v>4200</v>
      </c>
      <c r="C198" s="22" t="s">
        <v>11</v>
      </c>
      <c r="D198" s="31">
        <v>31.85</v>
      </c>
      <c r="F198" s="34">
        <v>0.7</v>
      </c>
      <c r="G198" s="90">
        <v>12.85</v>
      </c>
      <c r="IU198" s="75">
        <f t="shared" si="15"/>
        <v>6.449999999999999</v>
      </c>
      <c r="IV198" s="6" t="b">
        <f t="shared" si="16"/>
        <v>1</v>
      </c>
    </row>
    <row r="199" spans="1:256" ht="13.5" thickBot="1">
      <c r="A199" s="30" t="s">
        <v>5</v>
      </c>
      <c r="B199" s="66">
        <v>4800</v>
      </c>
      <c r="C199" s="22" t="s">
        <v>11</v>
      </c>
      <c r="D199" s="31">
        <v>27.26</v>
      </c>
      <c r="F199" s="34">
        <v>0.8</v>
      </c>
      <c r="G199" s="90">
        <v>8.26</v>
      </c>
      <c r="IU199" s="75">
        <f t="shared" si="15"/>
        <v>3.0799999999999983</v>
      </c>
      <c r="IV199" s="6" t="b">
        <f t="shared" si="16"/>
        <v>1</v>
      </c>
    </row>
    <row r="200" spans="1:256" ht="13.5" thickBot="1">
      <c r="A200" s="30" t="s">
        <v>5</v>
      </c>
      <c r="B200" s="66">
        <v>5400</v>
      </c>
      <c r="C200" s="22" t="s">
        <v>11</v>
      </c>
      <c r="D200" s="31">
        <v>22.98</v>
      </c>
      <c r="F200" s="34">
        <v>0.9</v>
      </c>
      <c r="G200" s="90">
        <v>3.98</v>
      </c>
      <c r="IU200" s="75">
        <f t="shared" si="15"/>
        <v>1.5100000000000016</v>
      </c>
      <c r="IV200" s="6" t="b">
        <f t="shared" si="16"/>
        <v>1</v>
      </c>
    </row>
    <row r="201" spans="1:256" ht="13.5" thickBot="1">
      <c r="A201" s="30" t="s">
        <v>5</v>
      </c>
      <c r="B201" s="66">
        <v>5700</v>
      </c>
      <c r="C201" s="22" t="s">
        <v>11</v>
      </c>
      <c r="D201" s="31">
        <v>20.95</v>
      </c>
      <c r="F201" s="34">
        <v>0.95</v>
      </c>
      <c r="G201" s="90">
        <v>1.95</v>
      </c>
      <c r="IU201" s="75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66">
        <v>6000</v>
      </c>
      <c r="C202" s="22" t="s">
        <v>11</v>
      </c>
      <c r="D202" s="31">
        <v>19</v>
      </c>
      <c r="F202" s="34">
        <v>1</v>
      </c>
      <c r="G202" s="90">
        <v>0</v>
      </c>
      <c r="IU202" s="75">
        <f t="shared" si="15"/>
        <v>-1.4299999999999997</v>
      </c>
      <c r="IV202" s="6" t="b">
        <f t="shared" si="16"/>
        <v>1</v>
      </c>
    </row>
    <row r="203" spans="1:256" ht="13.5" thickBot="1">
      <c r="A203" s="30" t="s">
        <v>5</v>
      </c>
      <c r="B203" s="66">
        <v>6300</v>
      </c>
      <c r="C203" s="22" t="s">
        <v>11</v>
      </c>
      <c r="D203" s="31">
        <v>17.13</v>
      </c>
      <c r="F203" s="34">
        <v>1.05</v>
      </c>
      <c r="G203" s="90">
        <v>-1.87</v>
      </c>
      <c r="IU203" s="75">
        <f t="shared" si="15"/>
        <v>-2.8000000000000007</v>
      </c>
      <c r="IV203" s="6" t="b">
        <f t="shared" si="16"/>
        <v>1</v>
      </c>
    </row>
    <row r="204" spans="1:256" ht="13.5" thickBot="1">
      <c r="A204" s="30" t="s">
        <v>5</v>
      </c>
      <c r="B204" s="66">
        <v>6600</v>
      </c>
      <c r="C204" s="22" t="s">
        <v>11</v>
      </c>
      <c r="D204" s="31">
        <v>15.33</v>
      </c>
      <c r="F204" s="34">
        <v>1.1</v>
      </c>
      <c r="G204" s="90">
        <v>-3.67</v>
      </c>
      <c r="IU204" s="75">
        <f t="shared" si="15"/>
        <v>-5.309999999999999</v>
      </c>
      <c r="IV204" s="6" t="b">
        <f t="shared" si="16"/>
        <v>1</v>
      </c>
    </row>
    <row r="205" spans="1:256" ht="13.5" thickBot="1">
      <c r="A205" s="30" t="s">
        <v>5</v>
      </c>
      <c r="B205" s="66">
        <v>7150</v>
      </c>
      <c r="C205" s="22" t="s">
        <v>11</v>
      </c>
      <c r="D205" s="31">
        <v>12.23</v>
      </c>
      <c r="F205" s="34">
        <v>1.1916666666666667</v>
      </c>
      <c r="G205" s="90">
        <v>-6.77</v>
      </c>
      <c r="IU205" s="75">
        <f t="shared" si="15"/>
        <v>-7.550000000000001</v>
      </c>
      <c r="IV205" s="6" t="b">
        <f t="shared" si="16"/>
        <v>1</v>
      </c>
    </row>
    <row r="206" spans="1:7" ht="12.75">
      <c r="A206" s="30" t="s">
        <v>6</v>
      </c>
      <c r="B206" s="66">
        <v>7750</v>
      </c>
      <c r="C206" s="22" t="s">
        <v>11</v>
      </c>
      <c r="D206" s="31">
        <v>9.15</v>
      </c>
      <c r="F206" s="34">
        <v>1.2916666666666667</v>
      </c>
      <c r="G206" s="90">
        <v>-9.85</v>
      </c>
    </row>
    <row r="207" spans="1:7" ht="12.75">
      <c r="A207" s="25" t="s">
        <v>7</v>
      </c>
      <c r="B207" s="66">
        <v>6000</v>
      </c>
      <c r="C207" s="23"/>
      <c r="D207" s="38"/>
      <c r="G207" s="44">
        <v>22.7</v>
      </c>
    </row>
    <row r="208" spans="1:4" ht="12.75">
      <c r="A208" s="25" t="s">
        <v>8</v>
      </c>
      <c r="B208" s="39">
        <v>19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40491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40709</v>
      </c>
      <c r="C214" s="23"/>
      <c r="D214" s="27"/>
      <c r="F214" s="28" t="s">
        <v>20</v>
      </c>
      <c r="G214" s="29" t="s">
        <v>21</v>
      </c>
    </row>
    <row r="215" spans="1:7" ht="13.5" thickBot="1">
      <c r="A215" s="30" t="s">
        <v>3</v>
      </c>
      <c r="B215" s="66">
        <v>4200</v>
      </c>
      <c r="C215" s="22" t="s">
        <v>11</v>
      </c>
      <c r="D215" s="31">
        <v>31.94</v>
      </c>
      <c r="F215" s="103">
        <v>0.7</v>
      </c>
      <c r="G215" s="90">
        <v>11.19</v>
      </c>
    </row>
    <row r="216" spans="1:7" ht="13.5" thickBot="1">
      <c r="A216" s="30" t="s">
        <v>5</v>
      </c>
      <c r="B216" s="66">
        <v>4800</v>
      </c>
      <c r="C216" s="22" t="s">
        <v>11</v>
      </c>
      <c r="D216" s="31">
        <v>27.92</v>
      </c>
      <c r="F216" s="34">
        <v>0.8</v>
      </c>
      <c r="G216" s="90">
        <v>7.17</v>
      </c>
    </row>
    <row r="217" spans="1:7" ht="13.5" thickBot="1">
      <c r="A217" s="30" t="s">
        <v>5</v>
      </c>
      <c r="B217" s="66">
        <v>5400</v>
      </c>
      <c r="C217" s="22" t="s">
        <v>11</v>
      </c>
      <c r="D217" s="31">
        <v>24.19</v>
      </c>
      <c r="F217" s="34">
        <v>0.9</v>
      </c>
      <c r="G217" s="90">
        <v>3.44</v>
      </c>
    </row>
    <row r="218" spans="1:7" ht="13.5" thickBot="1">
      <c r="A218" s="30" t="s">
        <v>5</v>
      </c>
      <c r="B218" s="66">
        <v>5700</v>
      </c>
      <c r="C218" s="22" t="s">
        <v>11</v>
      </c>
      <c r="D218" s="31">
        <v>22.43</v>
      </c>
      <c r="F218" s="34">
        <v>0.95</v>
      </c>
      <c r="G218" s="90">
        <v>1.68</v>
      </c>
    </row>
    <row r="219" spans="1:7" ht="13.5" thickBot="1">
      <c r="A219" s="30" t="s">
        <v>5</v>
      </c>
      <c r="B219" s="66">
        <v>6000</v>
      </c>
      <c r="C219" s="22" t="s">
        <v>11</v>
      </c>
      <c r="D219" s="31">
        <v>20.75</v>
      </c>
      <c r="F219" s="34">
        <v>1</v>
      </c>
      <c r="G219" s="90">
        <v>0</v>
      </c>
    </row>
    <row r="220" spans="1:7" ht="13.5" thickBot="1">
      <c r="A220" s="30" t="s">
        <v>5</v>
      </c>
      <c r="B220" s="66">
        <v>6300</v>
      </c>
      <c r="C220" s="22" t="s">
        <v>11</v>
      </c>
      <c r="D220" s="31">
        <v>19.14</v>
      </c>
      <c r="F220" s="34">
        <v>1.05</v>
      </c>
      <c r="G220" s="90">
        <v>-1.61</v>
      </c>
    </row>
    <row r="221" spans="1:7" ht="13.5" thickBot="1">
      <c r="A221" s="30" t="s">
        <v>5</v>
      </c>
      <c r="B221" s="66">
        <v>6600</v>
      </c>
      <c r="C221" s="22" t="s">
        <v>11</v>
      </c>
      <c r="D221" s="31">
        <v>17.61</v>
      </c>
      <c r="F221" s="34">
        <v>1.1</v>
      </c>
      <c r="G221" s="90">
        <v>-3.14</v>
      </c>
    </row>
    <row r="222" spans="1:7" ht="13.5" thickBot="1">
      <c r="A222" s="30" t="s">
        <v>5</v>
      </c>
      <c r="B222" s="66">
        <v>7200</v>
      </c>
      <c r="C222" s="22" t="s">
        <v>11</v>
      </c>
      <c r="D222" s="31">
        <v>14.76</v>
      </c>
      <c r="F222" s="34">
        <v>1.2</v>
      </c>
      <c r="G222" s="90">
        <v>-5.99</v>
      </c>
    </row>
    <row r="223" spans="1:7" ht="13.5" thickBot="1">
      <c r="A223" s="30" t="s">
        <v>6</v>
      </c>
      <c r="B223" s="66">
        <v>7800</v>
      </c>
      <c r="C223" s="22" t="s">
        <v>11</v>
      </c>
      <c r="D223" s="31">
        <v>12.21</v>
      </c>
      <c r="F223" s="36">
        <v>1.3</v>
      </c>
      <c r="G223" s="95">
        <v>-8.54</v>
      </c>
    </row>
    <row r="224" spans="1:7" ht="12.75">
      <c r="A224" s="25" t="s">
        <v>7</v>
      </c>
      <c r="B224" s="66">
        <v>6000</v>
      </c>
      <c r="C224" s="23"/>
      <c r="D224" s="38"/>
      <c r="G224" s="44">
        <v>19.729999999999997</v>
      </c>
    </row>
    <row r="225" spans="1:4" ht="12.75">
      <c r="A225" s="25" t="s">
        <v>8</v>
      </c>
      <c r="B225" s="39">
        <v>20.75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40491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40801</v>
      </c>
      <c r="C231" s="23"/>
      <c r="D231" s="27"/>
      <c r="F231" s="28" t="s">
        <v>20</v>
      </c>
      <c r="G231" s="29" t="s">
        <v>21</v>
      </c>
    </row>
    <row r="232" spans="1:7" ht="13.5" thickBot="1">
      <c r="A232" s="30" t="s">
        <v>3</v>
      </c>
      <c r="B232" s="66">
        <v>4250</v>
      </c>
      <c r="C232" s="22" t="s">
        <v>11</v>
      </c>
      <c r="D232" s="31">
        <v>32.09</v>
      </c>
      <c r="E232" s="144"/>
      <c r="F232" s="34">
        <v>0.7024793388429752</v>
      </c>
      <c r="G232" s="90">
        <v>10.09</v>
      </c>
    </row>
    <row r="233" spans="1:7" ht="13.5" thickBot="1">
      <c r="A233" s="30" t="s">
        <v>5</v>
      </c>
      <c r="B233" s="66">
        <v>4850</v>
      </c>
      <c r="C233" s="22" t="s">
        <v>11</v>
      </c>
      <c r="D233" s="31">
        <v>28.45</v>
      </c>
      <c r="E233" s="145"/>
      <c r="F233" s="34">
        <v>0.8016528925619835</v>
      </c>
      <c r="G233" s="90">
        <v>6.45</v>
      </c>
    </row>
    <row r="234" spans="1:7" ht="13.5" thickBot="1">
      <c r="A234" s="30" t="s">
        <v>5</v>
      </c>
      <c r="B234" s="66">
        <v>5450</v>
      </c>
      <c r="C234" s="22" t="s">
        <v>11</v>
      </c>
      <c r="D234" s="31">
        <v>25.08</v>
      </c>
      <c r="E234" s="145"/>
      <c r="F234" s="34">
        <v>0.9008264462809917</v>
      </c>
      <c r="G234" s="90">
        <v>3.08</v>
      </c>
    </row>
    <row r="235" spans="1:7" ht="13.5" thickBot="1">
      <c r="A235" s="30" t="s">
        <v>5</v>
      </c>
      <c r="B235" s="66">
        <v>5750</v>
      </c>
      <c r="C235" s="22" t="s">
        <v>11</v>
      </c>
      <c r="D235" s="31">
        <v>23.51</v>
      </c>
      <c r="E235" s="145"/>
      <c r="F235" s="34">
        <v>0.9504132231404959</v>
      </c>
      <c r="G235" s="90">
        <v>1.51</v>
      </c>
    </row>
    <row r="236" spans="1:7" ht="13.5" thickBot="1">
      <c r="A236" s="30" t="s">
        <v>5</v>
      </c>
      <c r="B236" s="66">
        <v>6050</v>
      </c>
      <c r="C236" s="22" t="s">
        <v>11</v>
      </c>
      <c r="D236" s="31">
        <v>22</v>
      </c>
      <c r="E236" s="145"/>
      <c r="F236" s="34">
        <v>1</v>
      </c>
      <c r="G236" s="90">
        <v>0</v>
      </c>
    </row>
    <row r="237" spans="1:7" ht="13.5" thickBot="1">
      <c r="A237" s="30" t="s">
        <v>5</v>
      </c>
      <c r="B237" s="66">
        <v>6350</v>
      </c>
      <c r="C237" s="22" t="s">
        <v>11</v>
      </c>
      <c r="D237" s="31">
        <v>20.57</v>
      </c>
      <c r="E237" s="145"/>
      <c r="F237" s="34">
        <v>1.0495867768595042</v>
      </c>
      <c r="G237" s="90">
        <v>-1.43</v>
      </c>
    </row>
    <row r="238" spans="1:7" ht="13.5" thickBot="1">
      <c r="A238" s="30" t="s">
        <v>5</v>
      </c>
      <c r="B238" s="66">
        <v>6650</v>
      </c>
      <c r="C238" s="22" t="s">
        <v>11</v>
      </c>
      <c r="D238" s="31">
        <v>19.2</v>
      </c>
      <c r="E238" s="145"/>
      <c r="F238" s="34">
        <v>1.0991735537190082</v>
      </c>
      <c r="G238" s="90">
        <v>-2.8</v>
      </c>
    </row>
    <row r="239" spans="1:7" ht="13.5" thickBot="1">
      <c r="A239" s="30" t="s">
        <v>5</v>
      </c>
      <c r="B239" s="66">
        <v>7250</v>
      </c>
      <c r="C239" s="22" t="s">
        <v>11</v>
      </c>
      <c r="D239" s="31">
        <v>16.69</v>
      </c>
      <c r="E239" s="145"/>
      <c r="F239" s="34">
        <v>1.1983471074380165</v>
      </c>
      <c r="G239" s="90">
        <v>-5.31</v>
      </c>
    </row>
    <row r="240" spans="1:7" ht="13.5" thickBot="1">
      <c r="A240" s="30" t="s">
        <v>6</v>
      </c>
      <c r="B240" s="66">
        <v>7850</v>
      </c>
      <c r="C240" s="22" t="s">
        <v>11</v>
      </c>
      <c r="D240" s="31">
        <v>14.45</v>
      </c>
      <c r="E240" s="146"/>
      <c r="F240" s="34">
        <v>1.2975206611570247</v>
      </c>
      <c r="G240" s="95">
        <v>-7.55</v>
      </c>
    </row>
    <row r="241" spans="1:7" ht="12.75">
      <c r="A241" s="25" t="s">
        <v>7</v>
      </c>
      <c r="B241" s="22">
        <v>6050</v>
      </c>
      <c r="C241" s="23"/>
      <c r="D241" s="38"/>
      <c r="G241" s="44">
        <v>17.64</v>
      </c>
    </row>
    <row r="242" spans="1:4" ht="12.75">
      <c r="A242" s="25" t="s">
        <v>8</v>
      </c>
      <c r="B242" s="39">
        <v>22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5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40491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40892</v>
      </c>
      <c r="C248" s="23"/>
      <c r="D248" s="27"/>
      <c r="F248" s="28" t="s">
        <v>20</v>
      </c>
      <c r="G248" s="29" t="s">
        <v>21</v>
      </c>
    </row>
    <row r="249" spans="1:7" ht="13.5" thickBot="1">
      <c r="A249" s="30" t="s">
        <v>3</v>
      </c>
      <c r="B249" s="66">
        <v>4250</v>
      </c>
      <c r="C249" s="22" t="s">
        <v>11</v>
      </c>
      <c r="D249" s="31">
        <v>30.62</v>
      </c>
      <c r="E249" s="144"/>
      <c r="F249" s="34">
        <v>0.6967213114754098</v>
      </c>
      <c r="G249" s="90">
        <v>9.62</v>
      </c>
    </row>
    <row r="250" spans="1:7" ht="13.5" thickBot="1">
      <c r="A250" s="30" t="s">
        <v>5</v>
      </c>
      <c r="B250" s="66">
        <v>4850</v>
      </c>
      <c r="C250" s="22" t="s">
        <v>11</v>
      </c>
      <c r="D250" s="31">
        <v>27.21</v>
      </c>
      <c r="E250" s="145"/>
      <c r="F250" s="34">
        <v>0.7950819672131147</v>
      </c>
      <c r="G250" s="90">
        <v>6.21</v>
      </c>
    </row>
    <row r="251" spans="1:7" ht="13.5" thickBot="1">
      <c r="A251" s="30" t="s">
        <v>5</v>
      </c>
      <c r="B251" s="66">
        <v>5500</v>
      </c>
      <c r="C251" s="22" t="s">
        <v>11</v>
      </c>
      <c r="D251" s="31">
        <v>23.83</v>
      </c>
      <c r="E251" s="145"/>
      <c r="F251" s="34">
        <v>0.9016393442622951</v>
      </c>
      <c r="G251" s="90">
        <v>2.83</v>
      </c>
    </row>
    <row r="252" spans="1:7" ht="13.5" thickBot="1">
      <c r="A252" s="30" t="s">
        <v>5</v>
      </c>
      <c r="B252" s="66">
        <v>5800</v>
      </c>
      <c r="C252" s="22" t="s">
        <v>11</v>
      </c>
      <c r="D252" s="31">
        <v>22.38</v>
      </c>
      <c r="E252" s="145"/>
      <c r="F252" s="34">
        <v>0.9508196721311475</v>
      </c>
      <c r="G252" s="90">
        <v>1.38</v>
      </c>
    </row>
    <row r="253" spans="1:7" ht="13.5" thickBot="1">
      <c r="A253" s="30" t="s">
        <v>5</v>
      </c>
      <c r="B253" s="66">
        <v>6100</v>
      </c>
      <c r="C253" s="22" t="s">
        <v>11</v>
      </c>
      <c r="D253" s="31">
        <v>21</v>
      </c>
      <c r="E253" s="145"/>
      <c r="F253" s="34">
        <v>1</v>
      </c>
      <c r="G253" s="90">
        <v>0</v>
      </c>
    </row>
    <row r="254" spans="1:7" ht="13.5" thickBot="1">
      <c r="A254" s="30" t="s">
        <v>5</v>
      </c>
      <c r="B254" s="66">
        <v>6400</v>
      </c>
      <c r="C254" s="22" t="s">
        <v>11</v>
      </c>
      <c r="D254" s="31">
        <v>19.69</v>
      </c>
      <c r="E254" s="145"/>
      <c r="F254" s="34">
        <v>1.0491803278688525</v>
      </c>
      <c r="G254" s="90">
        <v>-1.31</v>
      </c>
    </row>
    <row r="255" spans="1:7" ht="13.5" thickBot="1">
      <c r="A255" s="30" t="s">
        <v>5</v>
      </c>
      <c r="B255" s="66">
        <v>6700</v>
      </c>
      <c r="C255" s="22" t="s">
        <v>11</v>
      </c>
      <c r="D255" s="31">
        <v>18.44</v>
      </c>
      <c r="E255" s="145"/>
      <c r="F255" s="34">
        <v>1.098360655737705</v>
      </c>
      <c r="G255" s="90">
        <v>-2.56</v>
      </c>
    </row>
    <row r="256" spans="1:7" ht="13.5" thickBot="1">
      <c r="A256" s="30" t="s">
        <v>5</v>
      </c>
      <c r="B256" s="66">
        <v>7300</v>
      </c>
      <c r="C256" s="22" t="s">
        <v>11</v>
      </c>
      <c r="D256" s="31">
        <v>16.15</v>
      </c>
      <c r="E256" s="145"/>
      <c r="F256" s="34">
        <v>1.1967213114754098</v>
      </c>
      <c r="G256" s="90">
        <v>-4.85</v>
      </c>
    </row>
    <row r="257" spans="1:7" ht="13.5" thickBot="1">
      <c r="A257" s="30" t="s">
        <v>6</v>
      </c>
      <c r="B257" s="66">
        <v>7900</v>
      </c>
      <c r="C257" s="22" t="s">
        <v>11</v>
      </c>
      <c r="D257" s="31">
        <v>14.14</v>
      </c>
      <c r="E257" s="146"/>
      <c r="F257" s="34">
        <v>1.2950819672131149</v>
      </c>
      <c r="G257" s="95">
        <v>-6.86</v>
      </c>
    </row>
    <row r="258" spans="1:7" ht="12.75">
      <c r="A258" s="25" t="s">
        <v>7</v>
      </c>
      <c r="B258" s="22">
        <v>6100</v>
      </c>
      <c r="C258" s="23"/>
      <c r="D258" s="38"/>
      <c r="G258" s="44">
        <v>16.48</v>
      </c>
    </row>
    <row r="259" spans="1:4" ht="12.75">
      <c r="A259" s="25" t="s">
        <v>8</v>
      </c>
      <c r="B259" s="39">
        <v>21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5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40491</v>
      </c>
      <c r="C263" s="19"/>
      <c r="D263" s="20"/>
    </row>
    <row r="264" spans="1:4" ht="13.5" thickBot="1">
      <c r="A264" s="21" t="s">
        <v>0</v>
      </c>
      <c r="B264" s="22" t="s">
        <v>44</v>
      </c>
      <c r="C264" s="23"/>
      <c r="D264" s="24"/>
    </row>
    <row r="265" spans="1:7" ht="13.5" thickBot="1">
      <c r="A265" s="25" t="s">
        <v>4</v>
      </c>
      <c r="B265" s="26">
        <v>40527</v>
      </c>
      <c r="C265" s="23"/>
      <c r="D265" s="27"/>
      <c r="F265" s="28" t="s">
        <v>20</v>
      </c>
      <c r="G265" s="29" t="s">
        <v>21</v>
      </c>
    </row>
    <row r="266" spans="1:7" ht="13.5" thickBot="1">
      <c r="A266" s="30" t="s">
        <v>3</v>
      </c>
      <c r="B266" s="66">
        <v>20500</v>
      </c>
      <c r="C266" s="22" t="s">
        <v>11</v>
      </c>
      <c r="D266" s="31">
        <v>28.95</v>
      </c>
      <c r="E266" s="144"/>
      <c r="F266" s="34">
        <v>0.7008547008547008</v>
      </c>
      <c r="G266" s="90">
        <v>12.7</v>
      </c>
    </row>
    <row r="267" spans="1:7" ht="13.5" thickBot="1">
      <c r="A267" s="30" t="s">
        <v>5</v>
      </c>
      <c r="B267" s="66">
        <v>23400</v>
      </c>
      <c r="C267" s="22" t="s">
        <v>11</v>
      </c>
      <c r="D267" s="31">
        <v>24.28</v>
      </c>
      <c r="E267" s="145"/>
      <c r="F267" s="34">
        <v>0.8</v>
      </c>
      <c r="G267" s="90">
        <v>8.03</v>
      </c>
    </row>
    <row r="268" spans="1:7" ht="13.5" thickBot="1">
      <c r="A268" s="30" t="s">
        <v>5</v>
      </c>
      <c r="B268" s="66">
        <v>26350</v>
      </c>
      <c r="C268" s="22" t="s">
        <v>11</v>
      </c>
      <c r="D268" s="31">
        <v>20.01</v>
      </c>
      <c r="E268" s="145"/>
      <c r="F268" s="34">
        <v>0.9008547008547009</v>
      </c>
      <c r="G268" s="90">
        <v>3.76</v>
      </c>
    </row>
    <row r="269" spans="1:7" ht="13.5" thickBot="1">
      <c r="A269" s="30" t="s">
        <v>5</v>
      </c>
      <c r="B269" s="66">
        <v>27800</v>
      </c>
      <c r="C269" s="22" t="s">
        <v>11</v>
      </c>
      <c r="D269" s="31">
        <v>18.06</v>
      </c>
      <c r="E269" s="145"/>
      <c r="F269" s="34">
        <v>0.9504273504273504</v>
      </c>
      <c r="G269" s="90">
        <v>1.81</v>
      </c>
    </row>
    <row r="270" spans="1:7" ht="13.5" thickBot="1">
      <c r="A270" s="30" t="s">
        <v>5</v>
      </c>
      <c r="B270" s="66">
        <v>29250</v>
      </c>
      <c r="C270" s="22" t="s">
        <v>11</v>
      </c>
      <c r="D270" s="31">
        <v>16.25</v>
      </c>
      <c r="E270" s="145"/>
      <c r="F270" s="34">
        <v>1</v>
      </c>
      <c r="G270" s="90">
        <v>0</v>
      </c>
    </row>
    <row r="271" spans="1:7" ht="13.5" thickBot="1">
      <c r="A271" s="30" t="s">
        <v>5</v>
      </c>
      <c r="B271" s="66">
        <v>30750</v>
      </c>
      <c r="C271" s="22" t="s">
        <v>11</v>
      </c>
      <c r="D271" s="31">
        <v>14.64</v>
      </c>
      <c r="E271" s="145"/>
      <c r="F271" s="34">
        <v>1.0512820512820513</v>
      </c>
      <c r="G271" s="90">
        <v>-1.61</v>
      </c>
    </row>
    <row r="272" spans="1:7" ht="13.5" thickBot="1">
      <c r="A272" s="30" t="s">
        <v>5</v>
      </c>
      <c r="B272" s="66">
        <v>32200</v>
      </c>
      <c r="C272" s="22" t="s">
        <v>11</v>
      </c>
      <c r="D272" s="31">
        <v>13.41</v>
      </c>
      <c r="E272" s="145"/>
      <c r="F272" s="34">
        <v>1.100854700854701</v>
      </c>
      <c r="G272" s="90">
        <v>-2.84</v>
      </c>
    </row>
    <row r="273" spans="1:7" ht="13.5" thickBot="1">
      <c r="A273" s="30" t="s">
        <v>5</v>
      </c>
      <c r="B273" s="66">
        <v>35100</v>
      </c>
      <c r="C273" s="22" t="s">
        <v>11</v>
      </c>
      <c r="D273" s="31">
        <v>12.14</v>
      </c>
      <c r="E273" s="145"/>
      <c r="F273" s="34">
        <v>1.2</v>
      </c>
      <c r="G273" s="90">
        <v>-4.11</v>
      </c>
    </row>
    <row r="274" spans="1:7" ht="13.5" thickBot="1">
      <c r="A274" s="30" t="s">
        <v>6</v>
      </c>
      <c r="B274" s="66">
        <v>38050</v>
      </c>
      <c r="C274" s="22" t="s">
        <v>11</v>
      </c>
      <c r="D274" s="31">
        <v>11.55</v>
      </c>
      <c r="E274" s="146"/>
      <c r="F274" s="34">
        <v>1.300854700854701</v>
      </c>
      <c r="G274" s="95">
        <v>-4.7</v>
      </c>
    </row>
    <row r="275" spans="1:7" ht="12.75">
      <c r="A275" s="25" t="s">
        <v>7</v>
      </c>
      <c r="B275" s="22">
        <v>29250</v>
      </c>
      <c r="C275" s="23"/>
      <c r="D275" s="38"/>
      <c r="G275" s="44">
        <v>17.4</v>
      </c>
    </row>
    <row r="276" spans="1:4" ht="12.75">
      <c r="A276" s="25" t="s">
        <v>8</v>
      </c>
      <c r="B276" s="39">
        <v>16.25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5</v>
      </c>
      <c r="C278" s="42"/>
      <c r="D278" s="43"/>
    </row>
    <row r="279" ht="13.5" thickBot="1"/>
    <row r="280" spans="1:4" ht="12.75">
      <c r="A280" s="17" t="s">
        <v>1</v>
      </c>
      <c r="B280" s="18">
        <v>40491</v>
      </c>
      <c r="C280" s="19"/>
      <c r="D280" s="20"/>
    </row>
    <row r="281" spans="1:4" ht="13.5" thickBot="1">
      <c r="A281" s="21" t="s">
        <v>0</v>
      </c>
      <c r="B281" s="22" t="s">
        <v>44</v>
      </c>
      <c r="C281" s="23"/>
      <c r="D281" s="24"/>
    </row>
    <row r="282" spans="1:7" ht="13.5" thickBot="1">
      <c r="A282" s="25" t="s">
        <v>4</v>
      </c>
      <c r="B282" s="26">
        <v>40619</v>
      </c>
      <c r="C282" s="23"/>
      <c r="D282" s="27"/>
      <c r="E282"/>
      <c r="F282" s="28" t="s">
        <v>20</v>
      </c>
      <c r="G282" s="29" t="s">
        <v>21</v>
      </c>
    </row>
    <row r="283" spans="1:7" ht="12.75">
      <c r="A283" s="30" t="s">
        <v>3</v>
      </c>
      <c r="B283" s="66">
        <v>20700</v>
      </c>
      <c r="C283" s="22" t="s">
        <v>11</v>
      </c>
      <c r="D283" s="31">
        <v>28.95</v>
      </c>
      <c r="E283"/>
      <c r="F283" s="151">
        <v>0.6993243243243243</v>
      </c>
      <c r="G283" s="152">
        <v>12.7</v>
      </c>
    </row>
    <row r="284" spans="1:7" ht="12.75">
      <c r="A284" s="30" t="s">
        <v>5</v>
      </c>
      <c r="B284" s="66">
        <v>23650</v>
      </c>
      <c r="C284" s="22" t="s">
        <v>11</v>
      </c>
      <c r="D284" s="31">
        <v>24.28</v>
      </c>
      <c r="E284"/>
      <c r="F284" s="153">
        <v>0.7989864864864865</v>
      </c>
      <c r="G284" s="31">
        <v>8.03</v>
      </c>
    </row>
    <row r="285" spans="1:7" ht="12.75">
      <c r="A285" s="30" t="s">
        <v>5</v>
      </c>
      <c r="B285" s="66">
        <v>26650</v>
      </c>
      <c r="C285" s="22" t="s">
        <v>11</v>
      </c>
      <c r="D285" s="31">
        <v>20.01</v>
      </c>
      <c r="E285"/>
      <c r="F285" s="153">
        <v>0.9003378378378378</v>
      </c>
      <c r="G285" s="31">
        <v>3.76</v>
      </c>
    </row>
    <row r="286" spans="1:7" ht="12.75">
      <c r="A286" s="30" t="s">
        <v>5</v>
      </c>
      <c r="B286" s="66">
        <v>28100</v>
      </c>
      <c r="C286" s="22" t="s">
        <v>11</v>
      </c>
      <c r="D286" s="31">
        <v>18.06</v>
      </c>
      <c r="E286"/>
      <c r="F286" s="153">
        <v>0.9493243243243243</v>
      </c>
      <c r="G286" s="31">
        <v>1.81</v>
      </c>
    </row>
    <row r="287" spans="1:7" ht="12.75">
      <c r="A287" s="30" t="s">
        <v>5</v>
      </c>
      <c r="B287" s="66">
        <v>29600</v>
      </c>
      <c r="C287" s="22" t="s">
        <v>11</v>
      </c>
      <c r="D287" s="31">
        <v>16.25</v>
      </c>
      <c r="E287"/>
      <c r="F287" s="153">
        <v>1</v>
      </c>
      <c r="G287" s="31">
        <v>0</v>
      </c>
    </row>
    <row r="288" spans="1:7" ht="12.75">
      <c r="A288" s="30" t="s">
        <v>5</v>
      </c>
      <c r="B288" s="66">
        <v>31050</v>
      </c>
      <c r="C288" s="22" t="s">
        <v>11</v>
      </c>
      <c r="D288" s="31">
        <v>14.64</v>
      </c>
      <c r="E288"/>
      <c r="F288" s="153">
        <v>1.0489864864864864</v>
      </c>
      <c r="G288" s="31">
        <v>-1.61</v>
      </c>
    </row>
    <row r="289" spans="1:7" ht="12.75">
      <c r="A289" s="30" t="s">
        <v>5</v>
      </c>
      <c r="B289" s="66">
        <v>32550</v>
      </c>
      <c r="C289" s="22" t="s">
        <v>11</v>
      </c>
      <c r="D289" s="31">
        <v>13.41</v>
      </c>
      <c r="E289"/>
      <c r="F289" s="153">
        <v>1.099662162162162</v>
      </c>
      <c r="G289" s="31">
        <v>-2.84</v>
      </c>
    </row>
    <row r="290" spans="1:7" ht="12.75">
      <c r="A290" s="30" t="s">
        <v>5</v>
      </c>
      <c r="B290" s="66">
        <v>35500</v>
      </c>
      <c r="C290" s="22" t="s">
        <v>11</v>
      </c>
      <c r="D290" s="31">
        <v>12.14</v>
      </c>
      <c r="E290"/>
      <c r="F290" s="153">
        <v>1.1993243243243243</v>
      </c>
      <c r="G290" s="31">
        <v>-4.11</v>
      </c>
    </row>
    <row r="291" spans="1:7" ht="13.5" thickBot="1">
      <c r="A291" s="30" t="s">
        <v>6</v>
      </c>
      <c r="B291" s="66">
        <v>38450</v>
      </c>
      <c r="C291" s="22" t="s">
        <v>11</v>
      </c>
      <c r="D291" s="31">
        <v>11.55</v>
      </c>
      <c r="E291"/>
      <c r="F291" s="154">
        <v>1.2989864864864864</v>
      </c>
      <c r="G291" s="155">
        <v>-4.7</v>
      </c>
    </row>
    <row r="292" spans="1:7" ht="12.75">
      <c r="A292" s="25" t="s">
        <v>7</v>
      </c>
      <c r="B292" s="22">
        <v>29600</v>
      </c>
      <c r="C292" s="23"/>
      <c r="D292" s="38"/>
      <c r="E292"/>
      <c r="G292" s="44">
        <v>17.4</v>
      </c>
    </row>
    <row r="293" spans="1:5" ht="12.75">
      <c r="A293" s="25" t="s">
        <v>8</v>
      </c>
      <c r="B293" s="39">
        <v>16.25</v>
      </c>
      <c r="C293" s="23"/>
      <c r="D293" s="38"/>
      <c r="E293"/>
    </row>
    <row r="294" spans="1:5" ht="12.75">
      <c r="A294" s="25" t="s">
        <v>9</v>
      </c>
      <c r="B294" s="39">
        <v>65</v>
      </c>
      <c r="C294" s="23"/>
      <c r="D294" s="38"/>
      <c r="E294"/>
    </row>
    <row r="295" spans="1:5" ht="13.5" thickBot="1">
      <c r="A295" s="40" t="s">
        <v>10</v>
      </c>
      <c r="B295" s="41">
        <v>5</v>
      </c>
      <c r="C295" s="42"/>
      <c r="D295" s="43"/>
      <c r="E295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40491</v>
      </c>
      <c r="C297" s="19"/>
      <c r="D297" s="20"/>
    </row>
    <row r="298" spans="1:4" ht="13.5" thickBot="1">
      <c r="A298" s="21" t="s">
        <v>0</v>
      </c>
      <c r="B298" s="22" t="s">
        <v>52</v>
      </c>
      <c r="C298" s="23"/>
      <c r="D298" s="24"/>
    </row>
    <row r="299" spans="1:7" ht="13.5" thickBot="1">
      <c r="A299" s="25" t="s">
        <v>4</v>
      </c>
      <c r="B299" s="26">
        <v>40527</v>
      </c>
      <c r="C299" s="23"/>
      <c r="D299" s="27"/>
      <c r="E299"/>
      <c r="F299" s="28" t="s">
        <v>20</v>
      </c>
      <c r="G299" s="29" t="s">
        <v>21</v>
      </c>
    </row>
    <row r="300" spans="1:7" ht="12.75">
      <c r="A300" s="30" t="s">
        <v>3</v>
      </c>
      <c r="B300" s="66">
        <v>19650</v>
      </c>
      <c r="C300" s="22" t="s">
        <v>11</v>
      </c>
      <c r="D300" s="31">
        <v>36.52</v>
      </c>
      <c r="E300"/>
      <c r="F300" s="151">
        <v>0.7005347593582888</v>
      </c>
      <c r="G300" s="152">
        <v>17.77</v>
      </c>
    </row>
    <row r="301" spans="1:7" ht="12.75">
      <c r="A301" s="30" t="s">
        <v>5</v>
      </c>
      <c r="B301" s="66">
        <v>22450</v>
      </c>
      <c r="C301" s="22" t="s">
        <v>11</v>
      </c>
      <c r="D301" s="31">
        <v>30.26</v>
      </c>
      <c r="E301"/>
      <c r="F301" s="153">
        <v>0.8003565062388592</v>
      </c>
      <c r="G301" s="31">
        <v>11.51</v>
      </c>
    </row>
    <row r="302" spans="1:7" ht="12.75">
      <c r="A302" s="30" t="s">
        <v>5</v>
      </c>
      <c r="B302" s="66">
        <v>25250</v>
      </c>
      <c r="C302" s="22" t="s">
        <v>11</v>
      </c>
      <c r="D302" s="31">
        <v>24.34</v>
      </c>
      <c r="E302"/>
      <c r="F302" s="153">
        <v>0.9001782531194296</v>
      </c>
      <c r="G302" s="31">
        <v>5.59</v>
      </c>
    </row>
    <row r="303" spans="1:7" ht="12.75">
      <c r="A303" s="30" t="s">
        <v>5</v>
      </c>
      <c r="B303" s="66">
        <v>26650</v>
      </c>
      <c r="C303" s="22" t="s">
        <v>11</v>
      </c>
      <c r="D303" s="31">
        <v>21.5</v>
      </c>
      <c r="E303"/>
      <c r="F303" s="153">
        <v>0.9500891265597148</v>
      </c>
      <c r="G303" s="31">
        <v>2.75</v>
      </c>
    </row>
    <row r="304" spans="1:7" ht="12.75">
      <c r="A304" s="30" t="s">
        <v>5</v>
      </c>
      <c r="B304" s="66">
        <v>28050</v>
      </c>
      <c r="C304" s="22" t="s">
        <v>11</v>
      </c>
      <c r="D304" s="31">
        <v>18.75</v>
      </c>
      <c r="E304"/>
      <c r="F304" s="153">
        <v>1</v>
      </c>
      <c r="G304" s="31">
        <v>0</v>
      </c>
    </row>
    <row r="305" spans="1:7" ht="12.75">
      <c r="A305" s="30" t="s">
        <v>5</v>
      </c>
      <c r="B305" s="66">
        <v>29450</v>
      </c>
      <c r="C305" s="22" t="s">
        <v>11</v>
      </c>
      <c r="D305" s="31">
        <v>16.08</v>
      </c>
      <c r="E305"/>
      <c r="F305" s="153">
        <v>1.049910873440285</v>
      </c>
      <c r="G305" s="31">
        <v>-2.67</v>
      </c>
    </row>
    <row r="306" spans="1:7" ht="12.75">
      <c r="A306" s="30" t="s">
        <v>5</v>
      </c>
      <c r="B306" s="66">
        <v>30900</v>
      </c>
      <c r="C306" s="22" t="s">
        <v>11</v>
      </c>
      <c r="D306" s="31">
        <v>13.4</v>
      </c>
      <c r="E306"/>
      <c r="F306" s="153">
        <v>1.1016042780748663</v>
      </c>
      <c r="G306" s="31">
        <v>-5.35</v>
      </c>
    </row>
    <row r="307" spans="1:7" ht="12.75">
      <c r="A307" s="30" t="s">
        <v>5</v>
      </c>
      <c r="B307" s="66">
        <v>33700</v>
      </c>
      <c r="C307" s="22" t="s">
        <v>11</v>
      </c>
      <c r="D307" s="31">
        <v>8.48</v>
      </c>
      <c r="E307"/>
      <c r="F307" s="153">
        <v>1.2014260249554367</v>
      </c>
      <c r="G307" s="31">
        <v>-10.27</v>
      </c>
    </row>
    <row r="308" spans="1:7" ht="13.5" thickBot="1">
      <c r="A308" s="30" t="s">
        <v>6</v>
      </c>
      <c r="B308" s="66">
        <v>36500</v>
      </c>
      <c r="C308" s="22" t="s">
        <v>11</v>
      </c>
      <c r="D308" s="31">
        <v>3.89</v>
      </c>
      <c r="E308"/>
      <c r="F308" s="154">
        <v>1.3012477718360071</v>
      </c>
      <c r="G308" s="155">
        <v>-14.86</v>
      </c>
    </row>
    <row r="309" spans="1:7" ht="12.75">
      <c r="A309" s="25" t="s">
        <v>7</v>
      </c>
      <c r="B309" s="22">
        <v>28050</v>
      </c>
      <c r="C309" s="23"/>
      <c r="D309" s="38"/>
      <c r="E309"/>
      <c r="G309" s="44">
        <v>32.629999999999995</v>
      </c>
    </row>
    <row r="310" spans="1:5" ht="12.75">
      <c r="A310" s="25" t="s">
        <v>8</v>
      </c>
      <c r="B310" s="39">
        <v>18.75</v>
      </c>
      <c r="C310" s="23"/>
      <c r="D310" s="38"/>
      <c r="E310"/>
    </row>
    <row r="311" spans="1:5" ht="12.75">
      <c r="A311" s="25" t="s">
        <v>9</v>
      </c>
      <c r="B311" s="39">
        <v>65</v>
      </c>
      <c r="C311" s="23"/>
      <c r="D311" s="38"/>
      <c r="E311"/>
    </row>
    <row r="312" spans="1:5" ht="13.5" thickBot="1">
      <c r="A312" s="40" t="s">
        <v>10</v>
      </c>
      <c r="B312" s="41">
        <v>5</v>
      </c>
      <c r="C312" s="42"/>
      <c r="D312" s="43"/>
      <c r="E312"/>
    </row>
    <row r="313" ht="13.5" thickBot="1"/>
    <row r="314" spans="1:4" ht="12.75">
      <c r="A314" s="17" t="s">
        <v>1</v>
      </c>
      <c r="B314" s="18">
        <v>40491</v>
      </c>
      <c r="C314" s="19"/>
      <c r="D314" s="20"/>
    </row>
    <row r="315" spans="1:4" ht="13.5" thickBot="1">
      <c r="A315" s="21" t="s">
        <v>0</v>
      </c>
      <c r="B315" s="22" t="s">
        <v>52</v>
      </c>
      <c r="C315" s="23"/>
      <c r="D315" s="24"/>
    </row>
    <row r="316" spans="1:7" ht="13.5" thickBot="1">
      <c r="A316" s="25" t="s">
        <v>4</v>
      </c>
      <c r="B316" s="26">
        <v>40619</v>
      </c>
      <c r="C316" s="23"/>
      <c r="D316" s="27"/>
      <c r="E316"/>
      <c r="F316" s="28" t="s">
        <v>20</v>
      </c>
      <c r="G316" s="29" t="s">
        <v>21</v>
      </c>
    </row>
    <row r="317" spans="1:7" ht="12.75">
      <c r="A317" s="30" t="s">
        <v>3</v>
      </c>
      <c r="B317" s="66">
        <v>19800</v>
      </c>
      <c r="C317" s="22" t="s">
        <v>11</v>
      </c>
      <c r="D317" s="31">
        <v>33.08</v>
      </c>
      <c r="E317"/>
      <c r="F317" s="151">
        <v>0.7008849557522124</v>
      </c>
      <c r="G317" s="152">
        <v>13.08</v>
      </c>
    </row>
    <row r="318" spans="1:7" ht="12.75">
      <c r="A318" s="30" t="s">
        <v>5</v>
      </c>
      <c r="B318" s="66">
        <v>22600</v>
      </c>
      <c r="C318" s="22" t="s">
        <v>11</v>
      </c>
      <c r="D318" s="31">
        <v>28.44</v>
      </c>
      <c r="E318"/>
      <c r="F318" s="153">
        <v>0.8</v>
      </c>
      <c r="G318" s="31">
        <v>8.44</v>
      </c>
    </row>
    <row r="319" spans="1:7" ht="12.75">
      <c r="A319" s="30" t="s">
        <v>5</v>
      </c>
      <c r="B319" s="66">
        <v>25450</v>
      </c>
      <c r="C319" s="22" t="s">
        <v>11</v>
      </c>
      <c r="D319" s="31">
        <v>24.03</v>
      </c>
      <c r="E319"/>
      <c r="F319" s="153">
        <v>0.9008849557522124</v>
      </c>
      <c r="G319" s="31">
        <v>4.03</v>
      </c>
    </row>
    <row r="320" spans="1:7" ht="12.75">
      <c r="A320" s="30" t="s">
        <v>5</v>
      </c>
      <c r="B320" s="66">
        <v>26850</v>
      </c>
      <c r="C320" s="22" t="s">
        <v>11</v>
      </c>
      <c r="D320" s="31">
        <v>21.98</v>
      </c>
      <c r="E320"/>
      <c r="F320" s="153">
        <v>0.9504424778761061</v>
      </c>
      <c r="G320" s="31">
        <v>1.98</v>
      </c>
    </row>
    <row r="321" spans="1:7" ht="12.75">
      <c r="A321" s="30" t="s">
        <v>5</v>
      </c>
      <c r="B321" s="66">
        <v>28250</v>
      </c>
      <c r="C321" s="22" t="s">
        <v>11</v>
      </c>
      <c r="D321" s="31">
        <v>20</v>
      </c>
      <c r="E321"/>
      <c r="F321" s="153">
        <v>1</v>
      </c>
      <c r="G321" s="31">
        <v>0</v>
      </c>
    </row>
    <row r="322" spans="1:7" ht="12.75">
      <c r="A322" s="30" t="s">
        <v>5</v>
      </c>
      <c r="B322" s="66">
        <v>29700</v>
      </c>
      <c r="C322" s="22" t="s">
        <v>11</v>
      </c>
      <c r="D322" s="31">
        <v>18.03</v>
      </c>
      <c r="E322"/>
      <c r="F322" s="153">
        <v>1.0513274336283185</v>
      </c>
      <c r="G322" s="31">
        <v>-1.97</v>
      </c>
    </row>
    <row r="323" spans="1:7" ht="12.75">
      <c r="A323" s="30" t="s">
        <v>5</v>
      </c>
      <c r="B323" s="66">
        <v>31100</v>
      </c>
      <c r="C323" s="22" t="s">
        <v>11</v>
      </c>
      <c r="D323" s="31">
        <v>16.2</v>
      </c>
      <c r="E323"/>
      <c r="F323" s="153">
        <v>1.1008849557522125</v>
      </c>
      <c r="G323" s="31">
        <v>-3.8</v>
      </c>
    </row>
    <row r="324" spans="1:7" ht="12.75">
      <c r="A324" s="30" t="s">
        <v>5</v>
      </c>
      <c r="B324" s="66">
        <v>33900</v>
      </c>
      <c r="C324" s="22" t="s">
        <v>11</v>
      </c>
      <c r="D324" s="31">
        <v>12.78</v>
      </c>
      <c r="E324"/>
      <c r="F324" s="153">
        <v>1.2</v>
      </c>
      <c r="G324" s="31">
        <v>-7.22</v>
      </c>
    </row>
    <row r="325" spans="1:7" ht="13.5" thickBot="1">
      <c r="A325" s="30" t="s">
        <v>6</v>
      </c>
      <c r="B325" s="66">
        <v>36750</v>
      </c>
      <c r="C325" s="22" t="s">
        <v>11</v>
      </c>
      <c r="D325" s="31">
        <v>9.6</v>
      </c>
      <c r="E325"/>
      <c r="F325" s="154">
        <v>1.3008849557522124</v>
      </c>
      <c r="G325" s="155">
        <v>-10.4</v>
      </c>
    </row>
    <row r="326" spans="1:7" ht="12.75">
      <c r="A326" s="25" t="s">
        <v>7</v>
      </c>
      <c r="B326" s="22">
        <v>28250</v>
      </c>
      <c r="C326" s="23"/>
      <c r="D326" s="38"/>
      <c r="E326"/>
      <c r="G326" s="44">
        <v>23.48</v>
      </c>
    </row>
    <row r="327" spans="1:5" ht="12.75">
      <c r="A327" s="25" t="s">
        <v>8</v>
      </c>
      <c r="B327" s="39">
        <v>20</v>
      </c>
      <c r="C327" s="23"/>
      <c r="D327" s="38"/>
      <c r="E327"/>
    </row>
    <row r="328" spans="1:5" ht="12.75">
      <c r="A328" s="25" t="s">
        <v>9</v>
      </c>
      <c r="B328" s="39">
        <v>65</v>
      </c>
      <c r="C328" s="23"/>
      <c r="D328" s="38"/>
      <c r="E328"/>
    </row>
    <row r="329" spans="1:5" ht="13.5" thickBot="1">
      <c r="A329" s="40" t="s">
        <v>10</v>
      </c>
      <c r="B329" s="41">
        <v>5</v>
      </c>
      <c r="C329" s="42"/>
      <c r="D329" s="43"/>
      <c r="E329"/>
    </row>
    <row r="330" spans="1:4" ht="13.5" thickBot="1">
      <c r="A330" s="11"/>
      <c r="B330" s="12"/>
      <c r="C330" s="11"/>
      <c r="D330" s="13"/>
    </row>
    <row r="331" spans="1:4" ht="12.75">
      <c r="A331" s="17" t="s">
        <v>1</v>
      </c>
      <c r="B331" s="18">
        <v>40491</v>
      </c>
      <c r="C331" s="19"/>
      <c r="D331" s="20"/>
    </row>
    <row r="332" spans="1:4" ht="13.5" thickBot="1">
      <c r="A332" s="21" t="s">
        <v>0</v>
      </c>
      <c r="B332" s="22" t="s">
        <v>53</v>
      </c>
      <c r="C332" s="23"/>
      <c r="D332" s="24"/>
    </row>
    <row r="333" spans="1:7" ht="13.5" thickBot="1">
      <c r="A333" s="25" t="s">
        <v>4</v>
      </c>
      <c r="B333" s="26">
        <v>40527</v>
      </c>
      <c r="C333" s="23"/>
      <c r="D333" s="27"/>
      <c r="E333"/>
      <c r="F333" s="28" t="s">
        <v>20</v>
      </c>
      <c r="G333" s="29" t="s">
        <v>21</v>
      </c>
    </row>
    <row r="334" spans="1:7" ht="12.75">
      <c r="A334" s="30" t="s">
        <v>3</v>
      </c>
      <c r="B334" s="66">
        <v>22050</v>
      </c>
      <c r="C334" s="22" t="s">
        <v>11</v>
      </c>
      <c r="D334" s="31">
        <v>36.55</v>
      </c>
      <c r="E334"/>
      <c r="F334" s="151">
        <v>0.7</v>
      </c>
      <c r="G334" s="152">
        <v>17.8</v>
      </c>
    </row>
    <row r="335" spans="1:7" ht="12.75">
      <c r="A335" s="30" t="s">
        <v>5</v>
      </c>
      <c r="B335" s="66">
        <v>25200</v>
      </c>
      <c r="C335" s="22" t="s">
        <v>11</v>
      </c>
      <c r="D335" s="31">
        <v>30.29</v>
      </c>
      <c r="E335"/>
      <c r="F335" s="153">
        <v>0.8</v>
      </c>
      <c r="G335" s="31">
        <v>11.54</v>
      </c>
    </row>
    <row r="336" spans="1:7" ht="12.75">
      <c r="A336" s="30" t="s">
        <v>5</v>
      </c>
      <c r="B336" s="66">
        <v>28350</v>
      </c>
      <c r="C336" s="22" t="s">
        <v>11</v>
      </c>
      <c r="D336" s="31">
        <v>24.35</v>
      </c>
      <c r="E336"/>
      <c r="F336" s="153">
        <v>0.9</v>
      </c>
      <c r="G336" s="31">
        <v>5.6</v>
      </c>
    </row>
    <row r="337" spans="1:7" ht="12.75">
      <c r="A337" s="30" t="s">
        <v>5</v>
      </c>
      <c r="B337" s="66">
        <v>29950</v>
      </c>
      <c r="C337" s="22" t="s">
        <v>11</v>
      </c>
      <c r="D337" s="31">
        <v>21.46</v>
      </c>
      <c r="E337"/>
      <c r="F337" s="153">
        <v>0.9507936507936507</v>
      </c>
      <c r="G337" s="31">
        <v>2.71</v>
      </c>
    </row>
    <row r="338" spans="1:7" ht="12.75">
      <c r="A338" s="30" t="s">
        <v>5</v>
      </c>
      <c r="B338" s="66">
        <v>31500</v>
      </c>
      <c r="C338" s="22" t="s">
        <v>11</v>
      </c>
      <c r="D338" s="31">
        <v>18.75</v>
      </c>
      <c r="E338"/>
      <c r="F338" s="153">
        <v>1</v>
      </c>
      <c r="G338" s="31">
        <v>0</v>
      </c>
    </row>
    <row r="339" spans="1:7" ht="12.75">
      <c r="A339" s="30" t="s">
        <v>5</v>
      </c>
      <c r="B339" s="66">
        <v>33100</v>
      </c>
      <c r="C339" s="22" t="s">
        <v>11</v>
      </c>
      <c r="D339" s="31">
        <v>16.03</v>
      </c>
      <c r="E339"/>
      <c r="F339" s="153">
        <v>1.0507936507936508</v>
      </c>
      <c r="G339" s="31">
        <v>-2.72</v>
      </c>
    </row>
    <row r="340" spans="1:7" ht="12.75">
      <c r="A340" s="30" t="s">
        <v>5</v>
      </c>
      <c r="B340" s="66">
        <v>34650</v>
      </c>
      <c r="C340" s="22" t="s">
        <v>11</v>
      </c>
      <c r="D340" s="31">
        <v>13.48</v>
      </c>
      <c r="E340"/>
      <c r="F340" s="153">
        <v>1.1</v>
      </c>
      <c r="G340" s="31">
        <v>-5.27</v>
      </c>
    </row>
    <row r="341" spans="1:7" ht="12.75">
      <c r="A341" s="30" t="s">
        <v>5</v>
      </c>
      <c r="B341" s="66">
        <v>37800</v>
      </c>
      <c r="C341" s="22" t="s">
        <v>11</v>
      </c>
      <c r="D341" s="31">
        <v>8.55</v>
      </c>
      <c r="E341"/>
      <c r="F341" s="153">
        <v>1.2</v>
      </c>
      <c r="G341" s="31">
        <v>-10.2</v>
      </c>
    </row>
    <row r="342" spans="1:7" ht="13.5" thickBot="1">
      <c r="A342" s="30" t="s">
        <v>6</v>
      </c>
      <c r="B342" s="66">
        <v>41000</v>
      </c>
      <c r="C342" s="22" t="s">
        <v>11</v>
      </c>
      <c r="D342" s="31">
        <v>3.87</v>
      </c>
      <c r="E342"/>
      <c r="F342" s="154">
        <v>1.3015873015873016</v>
      </c>
      <c r="G342" s="155">
        <v>-14.88</v>
      </c>
    </row>
    <row r="343" spans="1:7" ht="12.75">
      <c r="A343" s="25" t="s">
        <v>7</v>
      </c>
      <c r="B343" s="22">
        <v>31500</v>
      </c>
      <c r="C343" s="23"/>
      <c r="D343" s="38"/>
      <c r="E343"/>
      <c r="G343" s="44">
        <v>32.68</v>
      </c>
    </row>
    <row r="344" spans="1:5" ht="12.75">
      <c r="A344" s="25" t="s">
        <v>8</v>
      </c>
      <c r="B344" s="39">
        <v>18.75</v>
      </c>
      <c r="C344" s="23"/>
      <c r="D344" s="38"/>
      <c r="E344"/>
    </row>
    <row r="345" spans="1:5" ht="12.75">
      <c r="A345" s="25" t="s">
        <v>9</v>
      </c>
      <c r="B345" s="39">
        <v>65</v>
      </c>
      <c r="C345" s="23"/>
      <c r="D345" s="38"/>
      <c r="E345"/>
    </row>
    <row r="346" spans="1:5" ht="13.5" thickBot="1">
      <c r="A346" s="40" t="s">
        <v>10</v>
      </c>
      <c r="B346" s="41">
        <v>5</v>
      </c>
      <c r="C346" s="42"/>
      <c r="D346" s="43"/>
      <c r="E346"/>
    </row>
    <row r="347" ht="13.5" thickBot="1"/>
    <row r="348" spans="1:4" ht="12.75">
      <c r="A348" s="17" t="s">
        <v>1</v>
      </c>
      <c r="B348" s="18">
        <v>40491</v>
      </c>
      <c r="C348" s="19"/>
      <c r="D348" s="20"/>
    </row>
    <row r="349" spans="1:4" ht="13.5" thickBot="1">
      <c r="A349" s="21" t="s">
        <v>0</v>
      </c>
      <c r="B349" s="22" t="s">
        <v>53</v>
      </c>
      <c r="C349" s="23"/>
      <c r="D349" s="24"/>
    </row>
    <row r="350" spans="1:7" ht="13.5" thickBot="1">
      <c r="A350" s="25" t="s">
        <v>4</v>
      </c>
      <c r="B350" s="26">
        <v>40619</v>
      </c>
      <c r="C350" s="23"/>
      <c r="D350" s="27"/>
      <c r="E350"/>
      <c r="F350" s="28" t="s">
        <v>20</v>
      </c>
      <c r="G350" s="29" t="s">
        <v>21</v>
      </c>
    </row>
    <row r="351" spans="1:7" ht="12.75">
      <c r="A351" s="30" t="s">
        <v>3</v>
      </c>
      <c r="B351" s="66">
        <v>22250</v>
      </c>
      <c r="C351" s="22" t="s">
        <v>11</v>
      </c>
      <c r="D351" s="31">
        <v>33.14</v>
      </c>
      <c r="E351"/>
      <c r="F351" s="151">
        <v>0.699685534591195</v>
      </c>
      <c r="G351" s="152">
        <v>13.14</v>
      </c>
    </row>
    <row r="352" spans="1:7" ht="12.75">
      <c r="A352" s="30" t="s">
        <v>5</v>
      </c>
      <c r="B352" s="66">
        <v>25450</v>
      </c>
      <c r="C352" s="22" t="s">
        <v>11</v>
      </c>
      <c r="D352" s="31">
        <v>28.43</v>
      </c>
      <c r="E352"/>
      <c r="F352" s="153">
        <v>0.800314465408805</v>
      </c>
      <c r="G352" s="31">
        <v>8.43</v>
      </c>
    </row>
    <row r="353" spans="1:7" ht="12.75">
      <c r="A353" s="30" t="s">
        <v>5</v>
      </c>
      <c r="B353" s="66">
        <v>28600</v>
      </c>
      <c r="C353" s="22" t="s">
        <v>11</v>
      </c>
      <c r="D353" s="31">
        <v>24.1</v>
      </c>
      <c r="E353"/>
      <c r="F353" s="153">
        <v>0.89937106918239</v>
      </c>
      <c r="G353" s="31">
        <v>4.1</v>
      </c>
    </row>
    <row r="354" spans="1:7" ht="12.75">
      <c r="A354" s="30" t="s">
        <v>5</v>
      </c>
      <c r="B354" s="66">
        <v>30200</v>
      </c>
      <c r="C354" s="22" t="s">
        <v>11</v>
      </c>
      <c r="D354" s="31">
        <v>22.01</v>
      </c>
      <c r="E354"/>
      <c r="F354" s="153">
        <v>0.949685534591195</v>
      </c>
      <c r="G354" s="31">
        <v>2.01</v>
      </c>
    </row>
    <row r="355" spans="1:7" ht="12.75">
      <c r="A355" s="30" t="s">
        <v>5</v>
      </c>
      <c r="B355" s="66">
        <v>31800</v>
      </c>
      <c r="C355" s="22" t="s">
        <v>11</v>
      </c>
      <c r="D355" s="31">
        <v>20</v>
      </c>
      <c r="E355"/>
      <c r="F355" s="153">
        <v>1</v>
      </c>
      <c r="G355" s="31">
        <v>0</v>
      </c>
    </row>
    <row r="356" spans="1:7" ht="12.75">
      <c r="A356" s="30" t="s">
        <v>5</v>
      </c>
      <c r="B356" s="66">
        <v>33400</v>
      </c>
      <c r="C356" s="22" t="s">
        <v>11</v>
      </c>
      <c r="D356" s="31">
        <v>18.07</v>
      </c>
      <c r="E356"/>
      <c r="F356" s="153">
        <v>1.050314465408805</v>
      </c>
      <c r="G356" s="31">
        <v>-1.93</v>
      </c>
    </row>
    <row r="357" spans="1:7" ht="12.75">
      <c r="A357" s="30" t="s">
        <v>5</v>
      </c>
      <c r="B357" s="66">
        <v>35000</v>
      </c>
      <c r="C357" s="22" t="s">
        <v>11</v>
      </c>
      <c r="D357" s="31">
        <v>16.21</v>
      </c>
      <c r="E357"/>
      <c r="F357" s="153">
        <v>1.10062893081761</v>
      </c>
      <c r="G357" s="31">
        <v>-3.79</v>
      </c>
    </row>
    <row r="358" spans="1:7" ht="12.75">
      <c r="A358" s="30" t="s">
        <v>5</v>
      </c>
      <c r="B358" s="66">
        <v>38150</v>
      </c>
      <c r="C358" s="22" t="s">
        <v>11</v>
      </c>
      <c r="D358" s="31">
        <v>12.79</v>
      </c>
      <c r="E358"/>
      <c r="F358" s="153">
        <v>1.199685534591195</v>
      </c>
      <c r="G358" s="31">
        <v>-7.21</v>
      </c>
    </row>
    <row r="359" spans="1:7" ht="13.5" thickBot="1">
      <c r="A359" s="30" t="s">
        <v>6</v>
      </c>
      <c r="B359" s="66">
        <v>41350</v>
      </c>
      <c r="C359" s="22" t="s">
        <v>11</v>
      </c>
      <c r="D359" s="31">
        <v>9.62</v>
      </c>
      <c r="E359"/>
      <c r="F359" s="154">
        <v>1.300314465408805</v>
      </c>
      <c r="G359" s="155">
        <v>-10.38</v>
      </c>
    </row>
    <row r="360" spans="1:7" ht="12.75">
      <c r="A360" s="25" t="s">
        <v>7</v>
      </c>
      <c r="B360" s="22">
        <v>31800</v>
      </c>
      <c r="C360" s="23"/>
      <c r="D360" s="38"/>
      <c r="E360"/>
      <c r="G360" s="44">
        <v>23.520000000000003</v>
      </c>
    </row>
    <row r="361" spans="1:5" ht="12.75">
      <c r="A361" s="25" t="s">
        <v>8</v>
      </c>
      <c r="B361" s="39">
        <v>20</v>
      </c>
      <c r="C361" s="23"/>
      <c r="D361" s="38"/>
      <c r="E361"/>
    </row>
    <row r="362" spans="1:5" ht="12.75">
      <c r="A362" s="25" t="s">
        <v>9</v>
      </c>
      <c r="B362" s="39">
        <v>65</v>
      </c>
      <c r="C362" s="23"/>
      <c r="D362" s="38"/>
      <c r="E362"/>
    </row>
    <row r="363" spans="1:5" ht="13.5" thickBot="1">
      <c r="A363" s="40" t="s">
        <v>10</v>
      </c>
      <c r="B363" s="41">
        <v>5</v>
      </c>
      <c r="C363" s="42"/>
      <c r="D363" s="43"/>
      <c r="E363"/>
    </row>
  </sheetData>
  <sheetProtection/>
  <mergeCells count="12">
    <mergeCell ref="J53:K53"/>
    <mergeCell ref="J54:K54"/>
    <mergeCell ref="J55:K55"/>
    <mergeCell ref="J51:K51"/>
    <mergeCell ref="J49:K49"/>
    <mergeCell ref="J50:K50"/>
    <mergeCell ref="J46:K46"/>
    <mergeCell ref="J47:K47"/>
    <mergeCell ref="J26:K26"/>
    <mergeCell ref="J27:K27"/>
    <mergeCell ref="J38:K38"/>
    <mergeCell ref="J45:K45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HloniphaniT</cp:lastModifiedBy>
  <cp:lastPrinted>2007-10-03T11:11:37Z</cp:lastPrinted>
  <dcterms:created xsi:type="dcterms:W3CDTF">2003-10-21T06:56:44Z</dcterms:created>
  <dcterms:modified xsi:type="dcterms:W3CDTF">2010-11-09T11:11:38Z</dcterms:modified>
  <cp:category/>
  <cp:version/>
  <cp:contentType/>
  <cp:contentStatus/>
</cp:coreProperties>
</file>